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tabRatio="595" activeTab="0"/>
  </bookViews>
  <sheets>
    <sheet name="функціонування ДНЗ" sheetId="1" r:id="rId1"/>
    <sheet name="матеріально-технічна база" sheetId="2" r:id="rId2"/>
    <sheet name="наявний контингент" sheetId="3" r:id="rId3"/>
    <sheet name="облік дітей" sheetId="4" r:id="rId4"/>
    <sheet name="напрямки діяльності" sheetId="5" r:id="rId5"/>
    <sheet name="контингент за типом закладу" sheetId="6" r:id="rId6"/>
    <sheet name="мова навчання" sheetId="7" r:id="rId7"/>
    <sheet name="норми харчування" sheetId="8" r:id="rId8"/>
    <sheet name="кадрове забезпечення" sheetId="9" r:id="rId9"/>
    <sheet name="додаткові освітні посліги" sheetId="10" r:id="rId10"/>
    <sheet name="забезпечення днз комп'ютерами" sheetId="11" r:id="rId11"/>
    <sheet name="Довідник" sheetId="12" r:id="rId12"/>
  </sheets>
  <definedNames>
    <definedName name="_xlfn.BAHTTEXT" hidden="1">#NAME?</definedName>
    <definedName name="_xlnm.Print_Area" localSheetId="9">'додаткові освітні посліги'!$A$1:$J$38</definedName>
    <definedName name="_xlnm.Print_Area" localSheetId="10">'забезпечення днз комп''ютерами'!$A$1:$J$26</definedName>
    <definedName name="_xlnm.Print_Area" localSheetId="1">'матеріально-технічна база'!$A$1:$P$38</definedName>
    <definedName name="_xlnm.Print_Area" localSheetId="2">'наявний контингент'!$A$1:$U$35</definedName>
  </definedNames>
  <calcPr fullCalcOnLoad="1"/>
</workbook>
</file>

<file path=xl/sharedStrings.xml><?xml version="1.0" encoding="utf-8"?>
<sst xmlns="http://schemas.openxmlformats.org/spreadsheetml/2006/main" count="925" uniqueCount="395">
  <si>
    <t>місто</t>
  </si>
  <si>
    <t>село</t>
  </si>
  <si>
    <t>тощо</t>
  </si>
  <si>
    <t>назва продукту</t>
  </si>
  <si>
    <t>відхилення (+, -)</t>
  </si>
  <si>
    <t>виконання натуральних норм  харчування у відсотках</t>
  </si>
  <si>
    <t>1.Загальні відомості</t>
  </si>
  <si>
    <t>рік введення в дію</t>
  </si>
  <si>
    <t>рік закриття</t>
  </si>
  <si>
    <t>причина закриття</t>
  </si>
  <si>
    <t>потреба у відновленні</t>
  </si>
  <si>
    <t>форма власності</t>
  </si>
  <si>
    <t>місце розташування</t>
  </si>
  <si>
    <t>тип закладу</t>
  </si>
  <si>
    <t>у т.ч. власна</t>
  </si>
  <si>
    <t>орендована</t>
  </si>
  <si>
    <t>кількість місць у закладі</t>
  </si>
  <si>
    <t>кількість дітей, які стоять у черзі</t>
  </si>
  <si>
    <t>кількість заяв на перспективне влаштування</t>
  </si>
  <si>
    <t>середня вартість харчування в день</t>
  </si>
  <si>
    <t>середня вартість утримання дитини, всього</t>
  </si>
  <si>
    <t>на харчування</t>
  </si>
  <si>
    <t>на заробітну плату</t>
  </si>
  <si>
    <t>на комунальні послуги</t>
  </si>
  <si>
    <t>повна назва (за Статутом і печаткою)</t>
  </si>
  <si>
    <t>Повна назва закладу (за Статутом та печаткою)</t>
  </si>
  <si>
    <t>Вид опалення (вугілля, газ, електроенергія)</t>
  </si>
  <si>
    <t>Потреба у натуральних показниках на весь опалювальний сезон (вугілля - тонни, газ - тис.м, електроенергія - кіло ватт)</t>
  </si>
  <si>
    <t>Вид котельні (центральне, автономне, пічне)</t>
  </si>
  <si>
    <t>Вид автономного опалення (власна котельня, топочна)</t>
  </si>
  <si>
    <t>Водопостачання (центральна система, власна свердловина, привозна вода)</t>
  </si>
  <si>
    <t>Місце розташування туалетів (зовнішнє, внутрішнє)</t>
  </si>
  <si>
    <t>Акт на землю (дата видачі, №)</t>
  </si>
  <si>
    <t>кількість групових приміщень</t>
  </si>
  <si>
    <t>№</t>
  </si>
  <si>
    <t>Кількість груп</t>
  </si>
  <si>
    <t>Кількість дітей</t>
  </si>
  <si>
    <t>Кількість дітей за окремими категоріями</t>
  </si>
  <si>
    <t>до 1 року</t>
  </si>
  <si>
    <t>до 2 років</t>
  </si>
  <si>
    <t>до 3 років</t>
  </si>
  <si>
    <t>до 4 років</t>
  </si>
  <si>
    <t>до 5 років</t>
  </si>
  <si>
    <t>до 6 років</t>
  </si>
  <si>
    <t>до 7 років</t>
  </si>
  <si>
    <t>дітей-сиріт та дітей ПБП</t>
  </si>
  <si>
    <t>із малозабезпечених</t>
  </si>
  <si>
    <t>із багатодітних</t>
  </si>
  <si>
    <t>дітей-інвалідів</t>
  </si>
  <si>
    <t>Проживає дітей на території обслуговування (за списками)</t>
  </si>
  <si>
    <t>Назва міста, села, селища (за адміністративним довідником), назва ДНЗ на території обслуговування</t>
  </si>
  <si>
    <t>Фізкультурно-оздоровчий</t>
  </si>
  <si>
    <t>Народознавчий</t>
  </si>
  <si>
    <t>Гуманітарний</t>
  </si>
  <si>
    <t xml:space="preserve">Художньо-естетичний </t>
  </si>
  <si>
    <t>Для дітей з порушеннями</t>
  </si>
  <si>
    <t>глухих</t>
  </si>
  <si>
    <t>Зі зниженим слухом</t>
  </si>
  <si>
    <t>сліпих</t>
  </si>
  <si>
    <t>Зі зниженим зором</t>
  </si>
  <si>
    <t>Амбліопія та косоокість</t>
  </si>
  <si>
    <t>Тяжкі мовленнєві розлади</t>
  </si>
  <si>
    <t>Фонетико-фонематичне недорозвинення</t>
  </si>
  <si>
    <t>Дитячий церебральний параліч</t>
  </si>
  <si>
    <t>Вроджені та набуті деформації опорно-рухового апарату</t>
  </si>
  <si>
    <t>Хондродистрофія, міопатія, сколіоз</t>
  </si>
  <si>
    <t>Із затримкою психічного розвитку</t>
  </si>
  <si>
    <t>Розумовою відсталістю</t>
  </si>
  <si>
    <t>З латентною туберкульозною інфекцією та після виліковування від туберкульозу</t>
  </si>
  <si>
    <t>З хронічними неспецифічними захворюваннями органів дихання, в т.ч. часті і тривалі захворювання (ЧХД)</t>
  </si>
  <si>
    <t>З захворюваннями серцево-судинної системи</t>
  </si>
  <si>
    <t>З хворобами органів травлення</t>
  </si>
  <si>
    <t>З психоневрологічними захворюваннями</t>
  </si>
  <si>
    <t>З захворюваннями ендокринної системи</t>
  </si>
  <si>
    <t>Українська мова виховання</t>
  </si>
  <si>
    <t>Російська мова виховання</t>
  </si>
  <si>
    <t>Інша (зазначити яка) мова виховання</t>
  </si>
  <si>
    <t>% від загального контингенту</t>
  </si>
  <si>
    <t>ясельна група</t>
  </si>
  <si>
    <t>садова                               група</t>
  </si>
  <si>
    <t xml:space="preserve">місто                               ясла                сад                                    </t>
  </si>
  <si>
    <t xml:space="preserve">село                               ясла                сад                                    </t>
  </si>
  <si>
    <t xml:space="preserve">місто                               ясла        сад                                    </t>
  </si>
  <si>
    <t xml:space="preserve">село                               ясла             сад                                    </t>
  </si>
  <si>
    <t>площа закладу, м2</t>
  </si>
  <si>
    <t>Обсяг використаних коштів (тис.грн)</t>
  </si>
  <si>
    <t>Із них коштів місцевого бюджету (тис.грн.)</t>
  </si>
  <si>
    <t xml:space="preserve">1.Дані про функціонування дитячих навчальних закладів </t>
  </si>
  <si>
    <t xml:space="preserve">Хліб житній                  </t>
  </si>
  <si>
    <t xml:space="preserve">Хліб пшеничний               </t>
  </si>
  <si>
    <t xml:space="preserve">Борошно пшеничне             </t>
  </si>
  <si>
    <t xml:space="preserve">Крохмаль                      </t>
  </si>
  <si>
    <t xml:space="preserve">Картопля                    </t>
  </si>
  <si>
    <t xml:space="preserve">Овочі різні                 </t>
  </si>
  <si>
    <t xml:space="preserve">Фрукти свіжі, цитрусові      </t>
  </si>
  <si>
    <t xml:space="preserve">Соки                         </t>
  </si>
  <si>
    <t xml:space="preserve">Фрукти сушені                </t>
  </si>
  <si>
    <t xml:space="preserve">Кондитерські вироби           </t>
  </si>
  <si>
    <t xml:space="preserve">Цукор                        </t>
  </si>
  <si>
    <t xml:space="preserve">Мед, медопродукти             </t>
  </si>
  <si>
    <t xml:space="preserve">Масло вершкове               </t>
  </si>
  <si>
    <t xml:space="preserve">Олія                          </t>
  </si>
  <si>
    <t xml:space="preserve">Сало                          </t>
  </si>
  <si>
    <t xml:space="preserve">Яйця, штук             </t>
  </si>
  <si>
    <t>Молоко, кисломолочні продукти</t>
  </si>
  <si>
    <t xml:space="preserve">Сир кисломолочний            </t>
  </si>
  <si>
    <t xml:space="preserve">Сир твердий                   </t>
  </si>
  <si>
    <t xml:space="preserve">Сметана                       </t>
  </si>
  <si>
    <t xml:space="preserve">М'ясо, м'ясопродукти         </t>
  </si>
  <si>
    <t xml:space="preserve">Риба, рибопродукти           </t>
  </si>
  <si>
    <t xml:space="preserve">Кава злакова, цикорій         </t>
  </si>
  <si>
    <t xml:space="preserve">Какао                         </t>
  </si>
  <si>
    <t xml:space="preserve">Чай                           </t>
  </si>
  <si>
    <t xml:space="preserve">Сіль, сіль йодована           </t>
  </si>
  <si>
    <t xml:space="preserve">Дріжджі                       </t>
  </si>
  <si>
    <t xml:space="preserve">Лавровий лист                 </t>
  </si>
  <si>
    <t xml:space="preserve">Сухарі панірувальні           </t>
  </si>
  <si>
    <t xml:space="preserve">Томатна паста                 </t>
  </si>
  <si>
    <t xml:space="preserve">Ванільний цукор               </t>
  </si>
  <si>
    <t xml:space="preserve">Кислота лимонна               </t>
  </si>
  <si>
    <t>режим роботи (год. на день)</t>
  </si>
  <si>
    <t>всього по району, у т.ч.</t>
  </si>
  <si>
    <t>х</t>
  </si>
  <si>
    <t>із них використовується за призначенням</t>
  </si>
  <si>
    <t xml:space="preserve">Відповідальний </t>
  </si>
  <si>
    <t>всього по району</t>
  </si>
  <si>
    <t>в т. ч. місто</t>
  </si>
  <si>
    <t>в т.ч. село</t>
  </si>
  <si>
    <t>в т.ч. місто</t>
  </si>
  <si>
    <t>в т. ч. село</t>
  </si>
  <si>
    <t>3а</t>
  </si>
  <si>
    <t>Свідоцтво на право власності (дата видачі №)</t>
  </si>
  <si>
    <t>дітей батьків-ліквідаторів аварії на ЧАЕС</t>
  </si>
  <si>
    <t xml:space="preserve"> в т. ч. місто</t>
  </si>
  <si>
    <t xml:space="preserve">в т. ч. село </t>
  </si>
  <si>
    <t>кількість дітей, охоплених соцпедпатронатом, при якому ДНЗ</t>
  </si>
  <si>
    <t>5. Контингент за напрямком діяльності</t>
  </si>
  <si>
    <t>6. Контингент за типом закладу</t>
  </si>
  <si>
    <t>7. Мережа дитячих навчальних закладів за мовою виховання</t>
  </si>
  <si>
    <t>повна назва закладу</t>
  </si>
  <si>
    <t>ПІБ завідуючої ДНЗ</t>
  </si>
  <si>
    <t>рівень освіти</t>
  </si>
  <si>
    <t>кіл-сть вихов -метод.</t>
  </si>
  <si>
    <t>Причина звільнення</t>
  </si>
  <si>
    <t>інші пед працівники (вказати, які)</t>
  </si>
  <si>
    <t>неповна вища</t>
  </si>
  <si>
    <t>базова вища</t>
  </si>
  <si>
    <t>повна вища</t>
  </si>
  <si>
    <t>кількість вихователів</t>
  </si>
  <si>
    <t>практичні психологи (кількість)</t>
  </si>
  <si>
    <t>логопеди (кількість)</t>
  </si>
  <si>
    <t>Тема експерименту, що впроваджуються в ДНЗ</t>
  </si>
  <si>
    <t>Ким, коли затверджено програму експерименту</t>
  </si>
  <si>
    <t>рік передачі до комунальної власності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</si>
  <si>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</si>
  <si>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</si>
  <si>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</si>
  <si>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</si>
  <si>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</si>
  <si>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</si>
  <si>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</si>
  <si>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</si>
  <si>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</si>
  <si>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</si>
  <si>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</si>
  <si>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</si>
  <si>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</si>
  <si>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</si>
  <si>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</si>
  <si>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</si>
  <si>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</si>
  <si>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</si>
  <si>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</si>
  <si>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</si>
  <si>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</si>
  <si>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</si>
  <si>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Кількість груп всього</t>
  </si>
  <si>
    <t>Із них кількість груп короткотривалого перебування</t>
  </si>
  <si>
    <t>ількість дітей в ДНЗ всього</t>
  </si>
  <si>
    <t>кількість дітей в групах короткотривалого перебування</t>
  </si>
  <si>
    <t>кіл-сть дітей, охоплених дошкільною освітою, при знз, які школи</t>
  </si>
  <si>
    <t>кіл-сть дітей, охоплених дошкільною освітою у центрах розвитку дитини</t>
  </si>
  <si>
    <t>сурдо педагоги (кількість)</t>
  </si>
  <si>
    <t>музичні  керівники (кількість)</t>
  </si>
  <si>
    <t>інструктори з фіз вихов. (кількість)</t>
  </si>
  <si>
    <t>тифло педагоги (кількість)</t>
  </si>
  <si>
    <t>олігофренопедагоги (кількість)</t>
  </si>
  <si>
    <t>Еколого-природничий</t>
  </si>
  <si>
    <t>Логіко-математичний</t>
  </si>
  <si>
    <t>орієнтовний обсяг коштів  (тис. грн)</t>
  </si>
  <si>
    <t>Повна назва  (за Статутом і печаткою)</t>
  </si>
  <si>
    <t>Музичний</t>
  </si>
  <si>
    <t xml:space="preserve">кількість груп </t>
  </si>
  <si>
    <t xml:space="preserve">кількість дітей </t>
  </si>
  <si>
    <t>розмір оплати</t>
  </si>
  <si>
    <t>Додаткові освітні послуги із зазначенням конкретного їх виду</t>
  </si>
  <si>
    <t>к-сть комп'ютерних класів та комп'ютерів в них</t>
  </si>
  <si>
    <t>комп'ютерні класи</t>
  </si>
  <si>
    <t>комп'ютери у цих класах</t>
  </si>
  <si>
    <t>Підключення до мережі Інтернет</t>
  </si>
  <si>
    <t>Кількість інтерактивних дошок</t>
  </si>
  <si>
    <t>Кількість мультимедійних проекторів</t>
  </si>
  <si>
    <r>
      <rPr>
        <b/>
        <sz val="12"/>
        <rFont val="Times New Roman"/>
        <family val="1"/>
      </rPr>
      <t>Кількість комп'ютерної техніки</t>
    </r>
    <r>
      <rPr>
        <sz val="10"/>
        <rFont val="Times New Roman"/>
        <family val="1"/>
      </rPr>
      <t>, що використовується у навчально-виховному процесі (не враховувати комп'ютерну техніку  адмінперсоналу)</t>
    </r>
  </si>
  <si>
    <r>
      <t xml:space="preserve">Кількість комп'ютерної техніки, </t>
    </r>
    <r>
      <rPr>
        <sz val="10"/>
        <rFont val="Times New Roman"/>
        <family val="1"/>
      </rPr>
      <t xml:space="preserve">що використовується </t>
    </r>
    <r>
      <rPr>
        <b/>
        <sz val="10"/>
        <rFont val="Times New Roman"/>
        <family val="1"/>
      </rPr>
      <t>адмінперсоналом</t>
    </r>
  </si>
  <si>
    <r>
      <t xml:space="preserve">у тому числі </t>
    </r>
    <r>
      <rPr>
        <sz val="11"/>
        <rFont val="Times New Roman"/>
        <family val="1"/>
      </rPr>
      <t>(не враховувати комп'ютерну техніку адмінперсоналу)</t>
    </r>
  </si>
  <si>
    <r>
      <t xml:space="preserve">к-сть комп'ютерів, що використовуються у навчально-виховному процесі  та </t>
    </r>
    <r>
      <rPr>
        <b/>
        <u val="single"/>
        <sz val="11"/>
        <rFont val="Times New Roman"/>
        <family val="1"/>
      </rPr>
      <t>не входять до складу комп'ютерних класів</t>
    </r>
  </si>
  <si>
    <t xml:space="preserve">Наявність веб-сайту, (вказати  адресу) </t>
  </si>
  <si>
    <t>Контактний телефон</t>
  </si>
  <si>
    <t>Рівень освіти (вказати)</t>
  </si>
  <si>
    <t>Хореографія</t>
  </si>
  <si>
    <t xml:space="preserve">Іноземна мова </t>
  </si>
  <si>
    <t xml:space="preserve">у середньому по району </t>
  </si>
  <si>
    <t>фактичне споживання однією дитиною (кг)</t>
  </si>
  <si>
    <t>Т.М.Фоменко</t>
  </si>
  <si>
    <t>Федорак І.В., 2 17 63</t>
  </si>
  <si>
    <t>Нововоронцовський дошкільний навчальний заклад “ясла-сад” №1</t>
  </si>
  <si>
    <t>Нововоронцовський дошкільний навчальний заклад “ясла-сад” №2</t>
  </si>
  <si>
    <t>Золотобалківський дошкільний навчальний заклад “ясла-сад”</t>
  </si>
  <si>
    <t>Михайлівський дошкільний навчальний заклад “ясла-сад”</t>
  </si>
  <si>
    <t>Гаврилівський дошкільний навчальний заклад “ясла-сад”</t>
  </si>
  <si>
    <t>Хрещенівський дошкільний навчальний заклад “ясла-сад”</t>
  </si>
  <si>
    <t>Любимівський дошкільний навчальний заклад “ясла-сад”</t>
  </si>
  <si>
    <t>Нововоскресенський дошкільний навчальний заклад “ясла-сад”</t>
  </si>
  <si>
    <t>Петропавлівський навчально-виховний комплекс загальноосвітній навчальний заклад І-ІІІ ступенів - дошкільний навчальний заклад</t>
  </si>
  <si>
    <t>Миролюбівський навчально-виховний комплекс загальноосвітній навчальний заклад І-ІІІ ступенів - дошкільний навчальний заклад</t>
  </si>
  <si>
    <t>Новоолександрівська загальноосвітня «школа-дитячий садок» І-ІІІ ступенів</t>
  </si>
  <si>
    <t>Біляївський навчально-виховний комплекс загальноосвітній навчальний заклад І-ІІІ ступенів - дошкільний навчальний заклад</t>
  </si>
  <si>
    <t>Дудчанське загальноосвітнє об’єднання «дитячий садок-школа-позашкільний заклад» І-ІІІ ступенів</t>
  </si>
  <si>
    <t>Осокорівський дошкільний навчальний заклад "ясла-сад"</t>
  </si>
  <si>
    <t>* Платних додаткових освітніх послуг у районі немає.</t>
  </si>
  <si>
    <t>* Закладів для  дітей з вадами розвитку у районі немає</t>
  </si>
  <si>
    <t>Відповідальний</t>
  </si>
  <si>
    <t>Всього по району</t>
  </si>
  <si>
    <t>Осокорівський дошкільний навчальний заклад “ясла-сад”</t>
  </si>
  <si>
    <t>Стара Осокорівка</t>
  </si>
  <si>
    <t>Золотоболківський дошкільний навчальний заклад “ясла-сад”</t>
  </si>
  <si>
    <t>Шевченівка</t>
  </si>
  <si>
    <t>Петрівка</t>
  </si>
  <si>
    <t>Українка</t>
  </si>
  <si>
    <t>КУ "Навчально-виховний комплекс загальноосвітній навчальний заклад І-ІІІ ступенів дошкільний навчальний заклад Петропавлівської сільської ради"</t>
  </si>
  <si>
    <t>Червоне</t>
  </si>
  <si>
    <t>Трудолюбівка</t>
  </si>
  <si>
    <t>КУ "Навчально-виховний комплекс загальноосвітній навчальний заклад І-ІІІ ступенів дошкільний навчальний заклад Миролюбівської сільської ради"</t>
  </si>
  <si>
    <t>КУ "Навчально-виховний комплекс загальноосвітній навчальний заклад І-ІІІ ступенів дошкільний навчальний заклад Біляївської сільської ради"</t>
  </si>
  <si>
    <t>ні</t>
  </si>
  <si>
    <t>к</t>
  </si>
  <si>
    <t>м</t>
  </si>
  <si>
    <t>с</t>
  </si>
  <si>
    <t>загального розвитку</t>
  </si>
  <si>
    <t>так</t>
  </si>
  <si>
    <t>Вугілля</t>
  </si>
  <si>
    <t>автономне</t>
  </si>
  <si>
    <t>Власна котельня</t>
  </si>
  <si>
    <t>Центральна система</t>
  </si>
  <si>
    <t>внутрішнє</t>
  </si>
  <si>
    <t>Газ</t>
  </si>
  <si>
    <t>Електрика</t>
  </si>
  <si>
    <t>45000 квт</t>
  </si>
  <si>
    <t>№ 6031233 від 11.07.2013 р.</t>
  </si>
  <si>
    <t>16000 м</t>
  </si>
  <si>
    <t>Повна вища</t>
  </si>
  <si>
    <t>Петриченко Юлія Андріївна</t>
  </si>
  <si>
    <t>Корєва Ірина Володимирівна</t>
  </si>
  <si>
    <t>Лівіцька Любов Яківна</t>
  </si>
  <si>
    <t>Хупавченко Надія Олексіївна</t>
  </si>
  <si>
    <t>Фісканич Світлана Леонідівна</t>
  </si>
  <si>
    <t>Хома Надія Миколаївна</t>
  </si>
  <si>
    <t>Березка Тамара Миколаївна</t>
  </si>
  <si>
    <t>Бондаренко Галина Анатоліївна</t>
  </si>
  <si>
    <t>Амеліна Світлана валеріївна</t>
  </si>
  <si>
    <t>3 вища</t>
  </si>
  <si>
    <t>2 вища</t>
  </si>
  <si>
    <t>1 вища</t>
  </si>
  <si>
    <t>http://bilyaivka.edukit.kherson.ua</t>
  </si>
  <si>
    <t>http://novovorontsovka-dnz2.edukit.kherson.ua</t>
  </si>
  <si>
    <t>http://novovorontsovka-dnz1.edukit.kherson.ua</t>
  </si>
  <si>
    <t>http://myrolyubivka-nvk.edukit.kherson.ua</t>
  </si>
  <si>
    <t>http://dudchany.edukit.kherson.ua</t>
  </si>
  <si>
    <t>http://novoaleksandrivka-nov.edukit.kherson.ua</t>
  </si>
  <si>
    <t>http://petropavlivka-nov.edukit.kherson.ua</t>
  </si>
  <si>
    <t xml:space="preserve">Розпочато процедуру виготовлення правовстановлюючих документів. (заключено угоду з ТОВ "Агроексперт", проведені заміри земельної ділянки та нерухомого майна) </t>
  </si>
  <si>
    <t xml:space="preserve">Проведені заміри. Документи  у стадії виготовлення. </t>
  </si>
  <si>
    <t>Державний акт на право постійного користування земельною ділянкою у стадії виготовлення. Кошти проплачено.</t>
  </si>
  <si>
    <t>Топочна</t>
  </si>
  <si>
    <t xml:space="preserve">Крупи, бобові, макаронні вироби        </t>
  </si>
  <si>
    <t>4. Облік дітей дошкільного віку станом на 01.01.2015 року</t>
  </si>
  <si>
    <t>Федорак І.В., 21553</t>
  </si>
  <si>
    <t>від 0 до 1 року        (2014 рік)</t>
  </si>
  <si>
    <t>від 1 до 2 років        (2013 рік)</t>
  </si>
  <si>
    <t>від 2 до 3 років        (2012 рік)</t>
  </si>
  <si>
    <t xml:space="preserve"> від 3 до 4 років        (2011 рік)</t>
  </si>
  <si>
    <t xml:space="preserve"> від 4 до 5 років        (2010 рік)</t>
  </si>
  <si>
    <t>від 5 до 6 років        (2009 рік)</t>
  </si>
  <si>
    <t>від 6 до 7 років        (2008 рік)    дошкільнята</t>
  </si>
  <si>
    <t>Начальник відділу освіти</t>
  </si>
  <si>
    <t xml:space="preserve">                                  3. Наявний контингент станом на 01.01.2015 року</t>
  </si>
  <si>
    <t>із них відкрито в 2014 році</t>
  </si>
  <si>
    <t>2. Матеріально - технічна база станом на 01.01.2015 року</t>
  </si>
  <si>
    <t>Капітально відремонтовано у 2014 році (за видами робіт)</t>
  </si>
  <si>
    <t>планування проведення капітальних ремонтів у 2015 році (за видами робіт)</t>
  </si>
  <si>
    <t>станом на 01 січня 2015 року</t>
  </si>
  <si>
    <t>8. Аналіз дотримання норм харчування дітей у ДНЗ у 2014 році</t>
  </si>
  <si>
    <t>9. кадрове забезпечення ДНЗ станом на 01.01.2015 р.</t>
  </si>
  <si>
    <t>10. Додаткові освітні послуги в ДНЗ станом на 01.01.2015 року</t>
  </si>
  <si>
    <t>11. Стан забезпечення дошкільних навчальних закладів комп'ютерною технікою  (станом на 01 січня 2015 року)</t>
  </si>
  <si>
    <t>ПІБ звільнені у 2014 р.</t>
  </si>
  <si>
    <t>Мовсесян Н.М.</t>
  </si>
  <si>
    <t>Власне бажання</t>
  </si>
  <si>
    <t>Силютіна І.О.</t>
  </si>
  <si>
    <t>За згодою сторін</t>
  </si>
  <si>
    <t>Тема експерименту, що впроваджується в ДНЗ</t>
  </si>
  <si>
    <t>Організаційно-педагогічні засади формування освітнього округу у сільській місцевості</t>
  </si>
  <si>
    <t>Кіріяка Дар’я Вікторівна</t>
  </si>
  <si>
    <t>Мазурик Т.М.</t>
  </si>
  <si>
    <t>За згодою сотрін</t>
  </si>
  <si>
    <t>Федорак І.В., 2 1553</t>
  </si>
  <si>
    <t>Кількість дітей  дошкільного віку в ДНЗ за віком (календарний рік)</t>
  </si>
  <si>
    <t xml:space="preserve">              1-й клас при ДНЗ</t>
  </si>
  <si>
    <t>№ ЕЕЕ 102292, 2014 рік</t>
  </si>
  <si>
    <t>САС № 170330, 2014 рік</t>
  </si>
  <si>
    <t>Виготовляється</t>
  </si>
  <si>
    <t>10.04.2014 р. № 20338601</t>
  </si>
  <si>
    <t>Заміна віконних та дверних блоків</t>
  </si>
  <si>
    <t>11.04.2014 р., САК № 585375</t>
  </si>
  <si>
    <t>Заміна віконних блоків</t>
  </si>
  <si>
    <t>Заміна котла під тверде паливо</t>
  </si>
  <si>
    <t>24.12.2014 р., САК № 585363</t>
  </si>
  <si>
    <t>САС № 170391, 2014 рік</t>
  </si>
  <si>
    <t>26.05.2014 р., САЕ № 946511</t>
  </si>
  <si>
    <t>Заміна вікон</t>
  </si>
  <si>
    <t xml:space="preserve">Документи  у стадії виготовлення. </t>
  </si>
  <si>
    <t>03.11.2014 р., № 28955707</t>
  </si>
  <si>
    <t>У стадії виготовлення</t>
  </si>
  <si>
    <t>Заплановано на 2015 рік</t>
  </si>
  <si>
    <t>Заміна 8 вікон та 1 вхідних дверей</t>
  </si>
  <si>
    <t>Назва ДНЗ</t>
  </si>
  <si>
    <t>Прізвище, ім'я та по батькові завідувача</t>
  </si>
  <si>
    <t>Адреса дошкільного навчального закладу</t>
  </si>
  <si>
    <t>Проектна потужність ДНЗ (кількість місць)</t>
  </si>
  <si>
    <t>Чисельність дітей станом на 01.01.2015</t>
  </si>
  <si>
    <t>Прізвище, ім'я та по батькові голови сільської (селищної) ради</t>
  </si>
  <si>
    <t>Контактний телефон голови сільської (селищної) ради</t>
  </si>
  <si>
    <t>Довідник ДНЗ Нововоронцовського району</t>
  </si>
  <si>
    <t>Рохальчук Світлана Миколаївна</t>
  </si>
  <si>
    <t>Гомон Світлана Григорівна</t>
  </si>
  <si>
    <t>2 10 43</t>
  </si>
  <si>
    <t>3 41 42</t>
  </si>
  <si>
    <t>Мовчан Олександр Валентинович</t>
  </si>
  <si>
    <t>3 72 42</t>
  </si>
  <si>
    <t>Наконечний Євген Миколайович</t>
  </si>
  <si>
    <t>3 62 42</t>
  </si>
  <si>
    <t>Чепей Зінаїда Василівна</t>
  </si>
  <si>
    <t>2 17 87</t>
  </si>
  <si>
    <t>Карнаухий Юрій Олександрович</t>
  </si>
  <si>
    <t>Соколенко Людмила Анатоліївна</t>
  </si>
  <si>
    <t>3 95 42</t>
  </si>
  <si>
    <t>Беззубко  Микола Дмитрович</t>
  </si>
  <si>
    <t>4 13 75</t>
  </si>
  <si>
    <t>Єгорова Світлана Володимирівна</t>
  </si>
  <si>
    <t>3 52 31</t>
  </si>
  <si>
    <t>Воловик Володимир Миколайович</t>
  </si>
  <si>
    <t>3 21 31</t>
  </si>
  <si>
    <t>Чібісов Микола Григорович</t>
  </si>
  <si>
    <t>3 96 44</t>
  </si>
  <si>
    <t>Грицик Аліна Валентинівна</t>
  </si>
  <si>
    <t>3 11 45</t>
  </si>
  <si>
    <t>Грибанов Микола Володимирович</t>
  </si>
  <si>
    <t>2 23 04</t>
  </si>
  <si>
    <t>вул. Гагаріна, 46</t>
  </si>
  <si>
    <t>пр. Комсомольський, 10</t>
  </si>
  <si>
    <t>вул. Жовтнева, 1</t>
  </si>
  <si>
    <t>вул. Леніна, 44</t>
  </si>
  <si>
    <t>вул. Димитрова, 3</t>
  </si>
  <si>
    <t>вул. Леніна, 118 а</t>
  </si>
  <si>
    <t>пр. Степовий, 3</t>
  </si>
  <si>
    <t>вул. Торгова</t>
  </si>
  <si>
    <t>вул. Центральна, 53</t>
  </si>
  <si>
    <t>вул. Леніна, 115</t>
  </si>
  <si>
    <t>вул. Степова, 98</t>
  </si>
  <si>
    <t>вул. Шевченка, 26</t>
  </si>
  <si>
    <t>вул. Чапаєва, 48</t>
  </si>
  <si>
    <t>пр. Шкільний, 3</t>
  </si>
  <si>
    <t>Амеліна Світлана Валеріївна</t>
  </si>
  <si>
    <t>норма на 1 дитину (кг), село</t>
  </si>
  <si>
    <t xml:space="preserve">норма на 1 дитину (кг), місто </t>
  </si>
  <si>
    <t>місто %</t>
  </si>
  <si>
    <t>село %</t>
  </si>
  <si>
    <r>
      <t xml:space="preserve">відсток охоплення дітей </t>
    </r>
    <r>
      <rPr>
        <b/>
        <sz val="11"/>
        <rFont val="Times New Roman"/>
        <family val="1"/>
      </rPr>
      <t>ДНЗ</t>
    </r>
    <r>
      <rPr>
        <sz val="11"/>
        <rFont val="Times New Roman"/>
        <family val="1"/>
      </rPr>
      <t xml:space="preserve"> 1 до 6(7)</t>
    </r>
  </si>
  <si>
    <r>
      <t xml:space="preserve">відсоток охоплення дітей  від 1 до 6 (7) років </t>
    </r>
    <r>
      <rPr>
        <b/>
        <sz val="11"/>
        <rFont val="Times New Roman"/>
        <family val="1"/>
      </rPr>
      <t>всіма формами дошк. освіти</t>
    </r>
  </si>
  <si>
    <r>
      <t xml:space="preserve">відсоток охоплення дітей </t>
    </r>
    <r>
      <rPr>
        <b/>
        <sz val="11"/>
        <rFont val="Times New Roman"/>
        <family val="1"/>
      </rPr>
      <t xml:space="preserve"> ДНЗ</t>
    </r>
    <r>
      <rPr>
        <sz val="11"/>
        <rFont val="Times New Roman"/>
        <family val="1"/>
      </rPr>
      <t xml:space="preserve"> від 3 до 6 (7) р</t>
    </r>
  </si>
  <si>
    <r>
      <t xml:space="preserve">відсоток охоплення дітей  від 3до 6 (7) років </t>
    </r>
    <r>
      <rPr>
        <b/>
        <sz val="11"/>
        <rFont val="Times New Roman"/>
        <family val="1"/>
      </rPr>
      <t>всіма формами дошк. освіти</t>
    </r>
  </si>
  <si>
    <r>
      <t xml:space="preserve">відсток охоплення дітей </t>
    </r>
    <r>
      <rPr>
        <b/>
        <sz val="11"/>
        <rFont val="Times New Roman"/>
        <family val="1"/>
      </rPr>
      <t>ДНЗ</t>
    </r>
    <r>
      <rPr>
        <sz val="11"/>
        <rFont val="Times New Roman"/>
        <family val="1"/>
      </rPr>
      <t xml:space="preserve"> старшого дошкільного віку (5-річки)  (2009-2008 р.н.)</t>
    </r>
  </si>
  <si>
    <r>
      <t xml:space="preserve">відсоток охоплення дітей  старшого дош.віку(5-річки) </t>
    </r>
    <r>
      <rPr>
        <b/>
        <sz val="11"/>
        <rFont val="Times New Roman"/>
        <family val="1"/>
      </rPr>
      <t>всіма формами дошкільної освіти</t>
    </r>
  </si>
  <si>
    <t>Відповідальний  Федорак І.В. 21553</t>
  </si>
  <si>
    <t>* 2 дитини 2009 р.н. не підлягають навчанню, діти-інваліди (територія ДНЗ № 1, віднімаємо 2 дитини від загальної кількості дітей, в охоплення не враховуємо)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</si>
</sst>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000000"/>
    <numFmt numFmtId="199" formatCode="#,##0.000000"/>
    <numFmt numFmtId="200" formatCode="#,##0.0000"/>
    <numFmt numFmtId="201" formatCode="#,##0.0"/>
    <numFmt numFmtId="202" formatCode="&quot;€&quot;#,##0;\-&quot;€&quot;#,##0"/>
    <numFmt numFmtId="203" formatCode="&quot;€&quot;#,##0;[Red]\-&quot;€&quot;#,##0"/>
    <numFmt numFmtId="204" formatCode="&quot;€&quot;#,##0.00;\-&quot;€&quot;#,##0.00"/>
    <numFmt numFmtId="205" formatCode="&quot;€&quot;#,##0.00;[Red]\-&quot;€&quot;#,##0.00"/>
    <numFmt numFmtId="206" formatCode="_-&quot;€&quot;* #,##0_-;\-&quot;€&quot;* #,##0_-;_-&quot;€&quot;* &quot;-&quot;_-;_-@_-"/>
    <numFmt numFmtId="207" formatCode="_-* #,##0_-;\-* #,##0_-;_-* &quot;-&quot;_-;_-@_-"/>
    <numFmt numFmtId="208" formatCode="_-&quot;€&quot;* #,##0.00_-;\-&quot;€&quot;* #,##0.00_-;_-&quot;€&quot;* &quot;-&quot;??_-;_-@_-"/>
    <numFmt numFmtId="209" formatCode="_-* #,##0.00_-;\-* #,##0.00_-;_-* &quot;-&quot;??_-;_-@_-"/>
    <numFmt numFmtId="210" formatCode="&quot;$&quot;#,##0_);\(&quot;$&quot;#,##0\)"/>
    <numFmt numFmtId="211" formatCode="&quot;$&quot;#,##0_);[Red]\(&quot;$&quot;#,##0\)"/>
    <numFmt numFmtId="212" formatCode="&quot;$&quot;#,##0.00_);\(&quot;$&quot;#,##0.00\)"/>
    <numFmt numFmtId="213" formatCode="&quot;$&quot;#,##0.00_);[Red]\(&quot;$&quot;#,##0.00\)"/>
    <numFmt numFmtId="214" formatCode="_(&quot;$&quot;* #,##0_);_(&quot;$&quot;* \(#,##0\);_(&quot;$&quot;* &quot;-&quot;_);_(@_)"/>
    <numFmt numFmtId="215" formatCode="_(* #,##0_);_(* \(#,##0\);_(* &quot;-&quot;_);_(@_)"/>
    <numFmt numFmtId="216" formatCode="_(&quot;$&quot;* #,##0.00_);_(&quot;$&quot;* \(#,##0.00\);_(&quot;$&quot;* &quot;-&quot;??_);_(@_)"/>
    <numFmt numFmtId="217" formatCode="_(* #,##0.00_);_(* \(#,##0.00\);_(* &quot;-&quot;??_);_(@_)"/>
    <numFmt numFmtId="218" formatCode="[$-FC19]d\ mmmm\ yyyy\ &quot;г.&quot;"/>
    <numFmt numFmtId="219" formatCode="#,##0.00&quot;р.&quot;"/>
  </numFmts>
  <fonts count="57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Calibri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sz val="16"/>
      <name val="Times New Roman"/>
      <family val="1"/>
    </font>
    <font>
      <sz val="11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theme="1"/>
      <name val="Times New Roman"/>
      <family val="1"/>
    </font>
    <font>
      <sz val="14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41" fillId="0" borderId="0">
      <alignment/>
      <protection/>
    </xf>
    <xf numFmtId="0" fontId="29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9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53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justify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Fill="1" applyBorder="1" applyAlignment="1">
      <alignment horizontal="center" vertical="center" textRotation="90" wrapText="1"/>
    </xf>
    <xf numFmtId="0" fontId="2" fillId="0" borderId="10" xfId="53" applyBorder="1">
      <alignment/>
      <protection/>
    </xf>
    <xf numFmtId="0" fontId="20" fillId="24" borderId="10" xfId="0" applyFont="1" applyFill="1" applyBorder="1" applyAlignment="1">
      <alignment vertical="top" wrapText="1"/>
    </xf>
    <xf numFmtId="0" fontId="2" fillId="0" borderId="10" xfId="53" applyBorder="1" applyAlignment="1">
      <alignment horizontal="center"/>
      <protection/>
    </xf>
    <xf numFmtId="0" fontId="23" fillId="0" borderId="10" xfId="0" applyFont="1" applyBorder="1" applyAlignment="1">
      <alignment vertical="top" wrapText="1"/>
    </xf>
    <xf numFmtId="0" fontId="23" fillId="0" borderId="10" xfId="0" applyFont="1" applyFill="1" applyBorder="1" applyAlignment="1">
      <alignment horizontal="fill" vertical="justify" wrapText="1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19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96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96" fontId="22" fillId="0" borderId="0" xfId="0" applyNumberFormat="1" applyFont="1" applyFill="1" applyBorder="1" applyAlignment="1">
      <alignment horizontal="center" vertical="center" wrapText="1"/>
    </xf>
    <xf numFmtId="196" fontId="0" fillId="0" borderId="0" xfId="0" applyNumberFormat="1" applyFill="1" applyBorder="1" applyAlignment="1">
      <alignment horizontal="center" vertical="center" wrapText="1"/>
    </xf>
    <xf numFmtId="196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31" fillId="0" borderId="0" xfId="0" applyFont="1" applyBorder="1" applyAlignment="1">
      <alignment/>
    </xf>
    <xf numFmtId="0" fontId="32" fillId="0" borderId="10" xfId="0" applyFont="1" applyBorder="1" applyAlignment="1">
      <alignment horizontal="center" textRotation="90" wrapText="1"/>
    </xf>
    <xf numFmtId="0" fontId="32" fillId="0" borderId="10" xfId="0" applyFont="1" applyBorder="1" applyAlignment="1">
      <alignment horizont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wrapText="1"/>
    </xf>
    <xf numFmtId="0" fontId="0" fillId="0" borderId="0" xfId="0" applyBorder="1" applyAlignment="1">
      <alignment horizontal="left"/>
    </xf>
    <xf numFmtId="0" fontId="34" fillId="0" borderId="0" xfId="0" applyFont="1" applyBorder="1" applyAlignment="1">
      <alignment/>
    </xf>
    <xf numFmtId="0" fontId="2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192" fontId="27" fillId="0" borderId="0" xfId="0" applyNumberFormat="1" applyFont="1" applyFill="1" applyAlignment="1">
      <alignment/>
    </xf>
    <xf numFmtId="192" fontId="25" fillId="0" borderId="10" xfId="0" applyNumberFormat="1" applyFont="1" applyFill="1" applyBorder="1" applyAlignment="1">
      <alignment horizontal="center" vertical="center" wrapText="1"/>
    </xf>
    <xf numFmtId="192" fontId="25" fillId="0" borderId="10" xfId="0" applyNumberFormat="1" applyFont="1" applyFill="1" applyBorder="1" applyAlignment="1">
      <alignment horizontal="center" vertical="center" textRotation="90" wrapText="1"/>
    </xf>
    <xf numFmtId="1" fontId="25" fillId="0" borderId="10" xfId="0" applyNumberFormat="1" applyFont="1" applyFill="1" applyBorder="1" applyAlignment="1">
      <alignment horizontal="center" vertical="center" wrapText="1"/>
    </xf>
    <xf numFmtId="200" fontId="23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192" fontId="27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99" fontId="25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200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Border="1" applyAlignment="1">
      <alignment horizontal="center"/>
    </xf>
    <xf numFmtId="0" fontId="22" fillId="0" borderId="0" xfId="0" applyFont="1" applyAlignment="1">
      <alignment horizontal="justify"/>
    </xf>
    <xf numFmtId="0" fontId="23" fillId="0" borderId="10" xfId="0" applyFont="1" applyBorder="1" applyAlignment="1">
      <alignment horizontal="justify" vertical="top" textRotation="90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0" fillId="0" borderId="11" xfId="0" applyBorder="1" applyAlignment="1">
      <alignment/>
    </xf>
    <xf numFmtId="0" fontId="22" fillId="0" borderId="11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4" fontId="19" fillId="0" borderId="0" xfId="0" applyNumberFormat="1" applyFont="1" applyAlignment="1">
      <alignment horizontal="center"/>
    </xf>
    <xf numFmtId="0" fontId="2" fillId="0" borderId="10" xfId="5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12" xfId="0" applyFont="1" applyBorder="1" applyAlignment="1">
      <alignment horizontal="left" vertical="top" textRotation="90" wrapText="1"/>
    </xf>
    <xf numFmtId="0" fontId="23" fillId="0" borderId="13" xfId="0" applyFont="1" applyBorder="1" applyAlignment="1">
      <alignment horizontal="left" vertical="top" textRotation="90" wrapText="1"/>
    </xf>
    <xf numFmtId="0" fontId="39" fillId="0" borderId="10" xfId="0" applyFont="1" applyBorder="1" applyAlignment="1">
      <alignment horizontal="center" vertical="top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Border="1" applyAlignment="1">
      <alignment/>
    </xf>
    <xf numFmtId="0" fontId="32" fillId="0" borderId="0" xfId="0" applyFont="1" applyAlignment="1">
      <alignment horizontal="center" vertical="center" wrapText="1"/>
    </xf>
    <xf numFmtId="196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38" fillId="0" borderId="0" xfId="53" applyFont="1" applyAlignment="1">
      <alignment horizontal="left"/>
      <protection/>
    </xf>
    <xf numFmtId="49" fontId="32" fillId="0" borderId="10" xfId="0" applyNumberFormat="1" applyFont="1" applyBorder="1" applyAlignment="1">
      <alignment horizontal="left" vertical="justify" textRotation="90" wrapText="1"/>
    </xf>
    <xf numFmtId="0" fontId="32" fillId="0" borderId="10" xfId="0" applyFont="1" applyBorder="1" applyAlignment="1">
      <alignment horizontal="left" vertical="justify" textRotation="90" wrapText="1"/>
    </xf>
    <xf numFmtId="0" fontId="32" fillId="0" borderId="10" xfId="0" applyFont="1" applyFill="1" applyBorder="1" applyAlignment="1">
      <alignment horizontal="left" vertical="justify" textRotation="90" wrapText="1"/>
    </xf>
    <xf numFmtId="0" fontId="37" fillId="0" borderId="12" xfId="0" applyFont="1" applyBorder="1" applyAlignment="1">
      <alignment horizontal="left" vertical="justify" textRotation="90" wrapText="1"/>
    </xf>
    <xf numFmtId="0" fontId="4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1" fillId="0" borderId="0" xfId="54">
      <alignment/>
      <protection/>
    </xf>
    <xf numFmtId="0" fontId="41" fillId="0" borderId="0" xfId="54" applyAlignment="1">
      <alignment/>
      <protection/>
    </xf>
    <xf numFmtId="0" fontId="41" fillId="0" borderId="0" xfId="54" applyBorder="1">
      <alignment/>
      <protection/>
    </xf>
    <xf numFmtId="0" fontId="41" fillId="0" borderId="0" xfId="54" applyAlignment="1">
      <alignment horizontal="center" vertical="center" wrapText="1"/>
      <protection/>
    </xf>
    <xf numFmtId="0" fontId="44" fillId="0" borderId="0" xfId="54" applyFont="1" applyAlignment="1">
      <alignment vertical="top"/>
      <protection/>
    </xf>
    <xf numFmtId="0" fontId="20" fillId="0" borderId="15" xfId="54" applyFont="1" applyFill="1" applyBorder="1" applyAlignment="1">
      <alignment horizontal="center" vertical="center" wrapText="1"/>
      <protection/>
    </xf>
    <xf numFmtId="0" fontId="37" fillId="0" borderId="0" xfId="54" applyFont="1" applyAlignment="1">
      <alignment horizontal="center" vertical="center" wrapText="1"/>
      <protection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justify"/>
    </xf>
    <xf numFmtId="0" fontId="23" fillId="0" borderId="15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3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wrapText="1"/>
    </xf>
    <xf numFmtId="0" fontId="23" fillId="0" borderId="17" xfId="0" applyFont="1" applyBorder="1" applyAlignment="1">
      <alignment/>
    </xf>
    <xf numFmtId="0" fontId="38" fillId="0" borderId="0" xfId="53" applyFont="1" applyBorder="1" applyAlignment="1">
      <alignment horizontal="left"/>
      <protection/>
    </xf>
    <xf numFmtId="0" fontId="2" fillId="0" borderId="0" xfId="53" applyBorder="1">
      <alignment/>
      <protection/>
    </xf>
    <xf numFmtId="0" fontId="25" fillId="0" borderId="0" xfId="0" applyFont="1" applyFill="1" applyBorder="1" applyAlignment="1">
      <alignment wrapText="1"/>
    </xf>
    <xf numFmtId="0" fontId="23" fillId="0" borderId="10" xfId="0" applyFont="1" applyBorder="1" applyAlignment="1">
      <alignment horizontal="right" vertical="center" wrapText="1"/>
    </xf>
    <xf numFmtId="0" fontId="32" fillId="0" borderId="10" xfId="0" applyFont="1" applyFill="1" applyBorder="1" applyAlignment="1">
      <alignment horizontal="right" vertical="center" wrapText="1"/>
    </xf>
    <xf numFmtId="0" fontId="32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25" fillId="0" borderId="10" xfId="0" applyNumberFormat="1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34" fillId="0" borderId="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" fillId="0" borderId="15" xfId="53" applyBorder="1">
      <alignment/>
      <protection/>
    </xf>
    <xf numFmtId="0" fontId="25" fillId="0" borderId="0" xfId="0" applyFont="1" applyBorder="1" applyAlignment="1">
      <alignment horizontal="left"/>
    </xf>
    <xf numFmtId="0" fontId="2" fillId="0" borderId="18" xfId="53" applyBorder="1">
      <alignment/>
      <protection/>
    </xf>
    <xf numFmtId="0" fontId="2" fillId="0" borderId="17" xfId="53" applyBorder="1">
      <alignment/>
      <protection/>
    </xf>
    <xf numFmtId="0" fontId="38" fillId="0" borderId="10" xfId="53" applyFont="1" applyBorder="1" applyAlignment="1">
      <alignment horizontal="left"/>
      <protection/>
    </xf>
    <xf numFmtId="0" fontId="38" fillId="0" borderId="10" xfId="53" applyFont="1" applyBorder="1" applyAlignment="1">
      <alignment horizontal="center"/>
      <protection/>
    </xf>
    <xf numFmtId="0" fontId="22" fillId="0" borderId="13" xfId="0" applyFont="1" applyBorder="1" applyAlignment="1">
      <alignment/>
    </xf>
    <xf numFmtId="0" fontId="23" fillId="0" borderId="13" xfId="0" applyFont="1" applyFill="1" applyBorder="1" applyAlignment="1">
      <alignment wrapText="1"/>
    </xf>
    <xf numFmtId="0" fontId="23" fillId="0" borderId="13" xfId="0" applyFont="1" applyBorder="1" applyAlignment="1">
      <alignment horizontal="center"/>
    </xf>
    <xf numFmtId="0" fontId="27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25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top" wrapText="1"/>
    </xf>
    <xf numFmtId="0" fontId="47" fillId="0" borderId="23" xfId="0" applyFont="1" applyBorder="1" applyAlignment="1">
      <alignment horizontal="center" vertical="top" wrapText="1"/>
    </xf>
    <xf numFmtId="0" fontId="47" fillId="0" borderId="24" xfId="0" applyFont="1" applyFill="1" applyBorder="1" applyAlignment="1">
      <alignment horizontal="center" vertical="top" wrapText="1"/>
    </xf>
    <xf numFmtId="0" fontId="27" fillId="0" borderId="25" xfId="0" applyFont="1" applyBorder="1" applyAlignment="1">
      <alignment/>
    </xf>
    <xf numFmtId="0" fontId="25" fillId="0" borderId="15" xfId="0" applyFont="1" applyBorder="1" applyAlignment="1">
      <alignment horizontal="justify" vertical="top" wrapText="1"/>
    </xf>
    <xf numFmtId="0" fontId="25" fillId="0" borderId="15" xfId="0" applyFont="1" applyBorder="1" applyAlignment="1">
      <alignment horizontal="center"/>
    </xf>
    <xf numFmtId="9" fontId="25" fillId="0" borderId="15" xfId="0" applyNumberFormat="1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0" xfId="0" applyFont="1" applyBorder="1" applyAlignment="1">
      <alignment horizontal="justify" vertical="top" wrapText="1"/>
    </xf>
    <xf numFmtId="9" fontId="25" fillId="0" borderId="10" xfId="0" applyNumberFormat="1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48" fillId="0" borderId="20" xfId="0" applyFont="1" applyBorder="1" applyAlignment="1">
      <alignment/>
    </xf>
    <xf numFmtId="0" fontId="26" fillId="0" borderId="10" xfId="0" applyFont="1" applyFill="1" applyBorder="1" applyAlignment="1">
      <alignment wrapText="1"/>
    </xf>
    <xf numFmtId="9" fontId="26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9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32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3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34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vertical="center"/>
    </xf>
    <xf numFmtId="0" fontId="23" fillId="0" borderId="18" xfId="0" applyFont="1" applyBorder="1" applyAlignment="1">
      <alignment/>
    </xf>
    <xf numFmtId="0" fontId="0" fillId="0" borderId="17" xfId="0" applyBorder="1" applyAlignment="1">
      <alignment/>
    </xf>
    <xf numFmtId="0" fontId="37" fillId="0" borderId="27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/>
    </xf>
    <xf numFmtId="0" fontId="37" fillId="0" borderId="23" xfId="0" applyFont="1" applyBorder="1" applyAlignment="1">
      <alignment horizontal="center" wrapText="1"/>
    </xf>
    <xf numFmtId="0" fontId="0" fillId="0" borderId="18" xfId="0" applyBorder="1" applyAlignment="1">
      <alignment wrapText="1"/>
    </xf>
    <xf numFmtId="0" fontId="0" fillId="0" borderId="28" xfId="0" applyBorder="1" applyAlignment="1">
      <alignment/>
    </xf>
    <xf numFmtId="0" fontId="23" fillId="0" borderId="29" xfId="0" applyFont="1" applyBorder="1" applyAlignment="1">
      <alignment horizontal="justify" vertical="top"/>
    </xf>
    <xf numFmtId="0" fontId="23" fillId="0" borderId="30" xfId="0" applyFont="1" applyBorder="1" applyAlignment="1">
      <alignment horizontal="justify" vertical="top"/>
    </xf>
    <xf numFmtId="0" fontId="0" fillId="0" borderId="30" xfId="0" applyBorder="1" applyAlignment="1">
      <alignment/>
    </xf>
    <xf numFmtId="0" fontId="2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23" fillId="0" borderId="10" xfId="54" applyFont="1" applyFill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0" fontId="20" fillId="0" borderId="32" xfId="54" applyFont="1" applyBorder="1" applyAlignment="1">
      <alignment horizontal="center" vertical="center" wrapText="1"/>
      <protection/>
    </xf>
    <xf numFmtId="0" fontId="35" fillId="0" borderId="33" xfId="54" applyFont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21" xfId="54" applyFont="1" applyFill="1" applyBorder="1" applyAlignment="1">
      <alignment horizontal="center" vertical="center" wrapText="1"/>
      <protection/>
    </xf>
    <xf numFmtId="0" fontId="28" fillId="0" borderId="21" xfId="42" applyFill="1" applyBorder="1" applyAlignment="1" applyProtection="1">
      <alignment horizontal="center" vertical="center" wrapText="1"/>
      <protection/>
    </xf>
    <xf numFmtId="0" fontId="20" fillId="0" borderId="23" xfId="54" applyFont="1" applyBorder="1" applyAlignment="1">
      <alignment horizontal="center" vertical="center" wrapText="1"/>
      <protection/>
    </xf>
    <xf numFmtId="0" fontId="20" fillId="0" borderId="34" xfId="54" applyFont="1" applyFill="1" applyBorder="1" applyAlignment="1">
      <alignment horizontal="center" vertical="center" wrapText="1"/>
      <protection/>
    </xf>
    <xf numFmtId="0" fontId="20" fillId="0" borderId="18" xfId="54" applyFont="1" applyFill="1" applyBorder="1" applyAlignment="1">
      <alignment horizontal="center" vertical="center" wrapText="1"/>
      <protection/>
    </xf>
    <xf numFmtId="0" fontId="23" fillId="0" borderId="17" xfId="54" applyFont="1" applyFill="1" applyBorder="1" applyAlignment="1">
      <alignment horizontal="center" vertical="center" wrapText="1"/>
      <protection/>
    </xf>
    <xf numFmtId="0" fontId="20" fillId="0" borderId="29" xfId="54" applyFont="1" applyFill="1" applyBorder="1" applyAlignment="1">
      <alignment horizontal="center" vertical="center" wrapText="1"/>
      <protection/>
    </xf>
    <xf numFmtId="0" fontId="23" fillId="0" borderId="35" xfId="54" applyFont="1" applyFill="1" applyBorder="1" applyAlignment="1">
      <alignment horizontal="center" vertical="center" wrapText="1"/>
      <protection/>
    </xf>
    <xf numFmtId="0" fontId="23" fillId="0" borderId="12" xfId="54" applyFont="1" applyFill="1" applyBorder="1" applyAlignment="1">
      <alignment horizontal="center" vertical="center" wrapText="1"/>
      <protection/>
    </xf>
    <xf numFmtId="0" fontId="28" fillId="0" borderId="36" xfId="42" applyFill="1" applyBorder="1" applyAlignment="1" applyProtection="1">
      <alignment horizontal="center" vertical="center" wrapText="1"/>
      <protection/>
    </xf>
    <xf numFmtId="0" fontId="24" fillId="7" borderId="37" xfId="54" applyFont="1" applyFill="1" applyBorder="1" applyAlignment="1">
      <alignment horizontal="center" vertical="center" wrapText="1"/>
      <protection/>
    </xf>
    <xf numFmtId="0" fontId="24" fillId="7" borderId="38" xfId="54" applyFont="1" applyFill="1" applyBorder="1" applyAlignment="1">
      <alignment horizontal="center" vertical="center" wrapText="1"/>
      <protection/>
    </xf>
    <xf numFmtId="0" fontId="24" fillId="7" borderId="39" xfId="54" applyFont="1" applyFill="1" applyBorder="1" applyAlignment="1">
      <alignment horizontal="center" vertical="center" wrapText="1"/>
      <protection/>
    </xf>
    <xf numFmtId="0" fontId="32" fillId="0" borderId="29" xfId="0" applyFont="1" applyBorder="1" applyAlignment="1">
      <alignment horizontal="justify" vertical="top" wrapText="1"/>
    </xf>
    <xf numFmtId="0" fontId="32" fillId="0" borderId="30" xfId="0" applyFont="1" applyBorder="1" applyAlignment="1">
      <alignment horizontal="justify" vertical="top" wrapText="1"/>
    </xf>
    <xf numFmtId="0" fontId="32" fillId="0" borderId="40" xfId="0" applyFont="1" applyBorder="1" applyAlignment="1">
      <alignment horizontal="justify" vertical="top" wrapText="1"/>
    </xf>
    <xf numFmtId="0" fontId="33" fillId="7" borderId="41" xfId="54" applyFont="1" applyFill="1" applyBorder="1" applyAlignment="1">
      <alignment horizontal="center" vertical="center" wrapText="1"/>
      <protection/>
    </xf>
    <xf numFmtId="0" fontId="25" fillId="24" borderId="11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/>
    </xf>
    <xf numFmtId="0" fontId="25" fillId="0" borderId="17" xfId="0" applyFont="1" applyBorder="1" applyAlignment="1">
      <alignment wrapText="1"/>
    </xf>
    <xf numFmtId="0" fontId="0" fillId="0" borderId="43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3" fillId="0" borderId="12" xfId="0" applyFont="1" applyBorder="1" applyAlignment="1">
      <alignment horizontal="right" vertical="center" wrapText="1"/>
    </xf>
    <xf numFmtId="0" fontId="55" fillId="0" borderId="10" xfId="0" applyFont="1" applyBorder="1" applyAlignment="1">
      <alignment horizontal="right" vertical="center" wrapText="1"/>
    </xf>
    <xf numFmtId="2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left" wrapText="1"/>
    </xf>
    <xf numFmtId="0" fontId="55" fillId="0" borderId="15" xfId="0" applyFont="1" applyBorder="1" applyAlignment="1">
      <alignment horizontal="justify" vertical="top" wrapText="1"/>
    </xf>
    <xf numFmtId="0" fontId="20" fillId="0" borderId="0" xfId="0" applyFont="1" applyAlignment="1">
      <alignment/>
    </xf>
    <xf numFmtId="0" fontId="24" fillId="2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justify" vertical="top" wrapText="1"/>
    </xf>
    <xf numFmtId="0" fontId="37" fillId="0" borderId="18" xfId="0" applyFont="1" applyBorder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20" fillId="0" borderId="0" xfId="54" applyFont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7" fillId="0" borderId="0" xfId="54" applyFont="1">
      <alignment/>
      <protection/>
    </xf>
    <xf numFmtId="0" fontId="32" fillId="0" borderId="4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9" fontId="21" fillId="0" borderId="48" xfId="0" applyNumberFormat="1" applyFont="1" applyFill="1" applyBorder="1" applyAlignment="1">
      <alignment horizontal="center" vertical="center" wrapText="1"/>
    </xf>
    <xf numFmtId="9" fontId="21" fillId="0" borderId="49" xfId="0" applyNumberFormat="1" applyFont="1" applyFill="1" applyBorder="1" applyAlignment="1">
      <alignment horizontal="center" vertical="center" wrapText="1"/>
    </xf>
    <xf numFmtId="10" fontId="21" fillId="0" borderId="34" xfId="0" applyNumberFormat="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center" vertical="center" wrapText="1"/>
    </xf>
    <xf numFmtId="0" fontId="32" fillId="0" borderId="26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Border="1" applyAlignment="1">
      <alignment horizontal="center" vertical="center" wrapText="1"/>
    </xf>
    <xf numFmtId="0" fontId="32" fillId="0" borderId="21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0" fontId="32" fillId="0" borderId="20" xfId="0" applyNumberFormat="1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25" borderId="26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25" borderId="21" xfId="0" applyFont="1" applyFill="1" applyBorder="1" applyAlignment="1">
      <alignment horizontal="center" vertical="center" wrapText="1"/>
    </xf>
    <xf numFmtId="0" fontId="40" fillId="25" borderId="21" xfId="0" applyFont="1" applyFill="1" applyBorder="1" applyAlignment="1">
      <alignment horizontal="center" vertical="center" wrapText="1"/>
    </xf>
    <xf numFmtId="0" fontId="32" fillId="25" borderId="24" xfId="0" applyFont="1" applyFill="1" applyBorder="1" applyAlignment="1">
      <alignment horizontal="center" vertical="center" wrapText="1"/>
    </xf>
    <xf numFmtId="0" fontId="32" fillId="25" borderId="25" xfId="0" applyFont="1" applyFill="1" applyBorder="1" applyAlignment="1">
      <alignment horizontal="center" vertical="center" wrapText="1"/>
    </xf>
    <xf numFmtId="0" fontId="32" fillId="25" borderId="16" xfId="0" applyFont="1" applyFill="1" applyBorder="1" applyAlignment="1">
      <alignment horizontal="center" vertical="center" wrapText="1"/>
    </xf>
    <xf numFmtId="0" fontId="32" fillId="25" borderId="20" xfId="0" applyFont="1" applyFill="1" applyBorder="1" applyAlignment="1">
      <alignment horizontal="center" vertical="center" wrapText="1"/>
    </xf>
    <xf numFmtId="0" fontId="32" fillId="25" borderId="22" xfId="0" applyFont="1" applyFill="1" applyBorder="1" applyAlignment="1">
      <alignment horizontal="center" vertical="center" wrapText="1"/>
    </xf>
    <xf numFmtId="0" fontId="32" fillId="25" borderId="36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10" fontId="23" fillId="0" borderId="10" xfId="0" applyNumberFormat="1" applyFont="1" applyBorder="1" applyAlignment="1">
      <alignment/>
    </xf>
    <xf numFmtId="10" fontId="23" fillId="0" borderId="10" xfId="0" applyNumberFormat="1" applyFont="1" applyBorder="1" applyAlignment="1">
      <alignment horizontal="center"/>
    </xf>
    <xf numFmtId="10" fontId="23" fillId="0" borderId="11" xfId="0" applyNumberFormat="1" applyFont="1" applyBorder="1" applyAlignment="1">
      <alignment horizontal="center"/>
    </xf>
    <xf numFmtId="9" fontId="23" fillId="0" borderId="1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2" fillId="0" borderId="11" xfId="0" applyFont="1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justify" vertical="top" wrapText="1"/>
    </xf>
    <xf numFmtId="0" fontId="53" fillId="0" borderId="20" xfId="0" applyFont="1" applyBorder="1" applyAlignment="1">
      <alignment horizontal="justify" vertical="top" wrapText="1"/>
    </xf>
    <xf numFmtId="0" fontId="37" fillId="0" borderId="10" xfId="0" applyFont="1" applyFill="1" applyBorder="1" applyAlignment="1">
      <alignment wrapText="1"/>
    </xf>
    <xf numFmtId="0" fontId="37" fillId="0" borderId="10" xfId="0" applyFont="1" applyBorder="1" applyAlignment="1">
      <alignment vertical="top" wrapText="1"/>
    </xf>
    <xf numFmtId="0" fontId="34" fillId="0" borderId="10" xfId="0" applyFont="1" applyBorder="1" applyAlignment="1">
      <alignment/>
    </xf>
    <xf numFmtId="0" fontId="32" fillId="0" borderId="22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24" xfId="0" applyNumberFormat="1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 wrapText="1"/>
    </xf>
    <xf numFmtId="0" fontId="23" fillId="26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0" fontId="33" fillId="0" borderId="1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6" fillId="0" borderId="43" xfId="0" applyFont="1" applyBorder="1" applyAlignment="1">
      <alignment horizontal="center"/>
    </xf>
    <xf numFmtId="0" fontId="25" fillId="0" borderId="4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24" borderId="11" xfId="0" applyFont="1" applyFill="1" applyBorder="1" applyAlignment="1">
      <alignment horizontal="left" vertical="center" wrapText="1"/>
    </xf>
    <xf numFmtId="0" fontId="27" fillId="0" borderId="17" xfId="0" applyFont="1" applyBorder="1" applyAlignment="1">
      <alignment vertical="center" wrapText="1"/>
    </xf>
    <xf numFmtId="0" fontId="46" fillId="0" borderId="11" xfId="0" applyFont="1" applyBorder="1" applyAlignment="1">
      <alignment horizontal="left" wrapText="1"/>
    </xf>
    <xf numFmtId="0" fontId="25" fillId="0" borderId="17" xfId="0" applyFont="1" applyBorder="1" applyAlignment="1">
      <alignment wrapText="1"/>
    </xf>
    <xf numFmtId="0" fontId="25" fillId="0" borderId="17" xfId="0" applyFont="1" applyBorder="1" applyAlignment="1">
      <alignment vertical="center" wrapText="1"/>
    </xf>
    <xf numFmtId="0" fontId="23" fillId="0" borderId="12" xfId="0" applyFont="1" applyBorder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3" fillId="0" borderId="10" xfId="0" applyFont="1" applyBorder="1" applyAlignment="1">
      <alignment horizontal="justify" vertical="center" textRotation="90" wrapText="1"/>
    </xf>
    <xf numFmtId="0" fontId="23" fillId="0" borderId="11" xfId="0" applyFont="1" applyBorder="1" applyAlignment="1">
      <alignment horizontal="center" vertical="top" wrapText="1"/>
    </xf>
    <xf numFmtId="0" fontId="23" fillId="0" borderId="42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justify" vertical="center" textRotation="90" wrapText="1"/>
    </xf>
    <xf numFmtId="0" fontId="22" fillId="0" borderId="15" xfId="0" applyFont="1" applyBorder="1" applyAlignment="1">
      <alignment horizontal="justify" vertical="center" textRotation="90" wrapText="1"/>
    </xf>
    <xf numFmtId="0" fontId="26" fillId="0" borderId="0" xfId="0" applyFont="1" applyAlignment="1">
      <alignment horizontal="left"/>
    </xf>
    <xf numFmtId="0" fontId="24" fillId="26" borderId="0" xfId="0" applyFont="1" applyFill="1" applyBorder="1" applyAlignment="1">
      <alignment horizontal="center" vertical="center" wrapText="1"/>
    </xf>
    <xf numFmtId="0" fontId="21" fillId="26" borderId="0" xfId="0" applyFont="1" applyFill="1" applyAlignment="1">
      <alignment horizontal="center" vertical="center" wrapText="1"/>
    </xf>
    <xf numFmtId="0" fontId="22" fillId="26" borderId="0" xfId="0" applyFont="1" applyFill="1" applyAlignment="1">
      <alignment/>
    </xf>
    <xf numFmtId="0" fontId="0" fillId="26" borderId="0" xfId="0" applyFill="1" applyAlignment="1">
      <alignment/>
    </xf>
    <xf numFmtId="0" fontId="26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0" fillId="24" borderId="10" xfId="0" applyFont="1" applyFill="1" applyBorder="1" applyAlignment="1">
      <alignment horizontal="center" vertical="top" wrapText="1"/>
    </xf>
    <xf numFmtId="0" fontId="30" fillId="0" borderId="0" xfId="53" applyFont="1" applyAlignment="1">
      <alignment horizontal="center"/>
      <protection/>
    </xf>
    <xf numFmtId="0" fontId="20" fillId="24" borderId="10" xfId="0" applyFont="1" applyFill="1" applyBorder="1" applyAlignment="1">
      <alignment vertical="top" wrapText="1"/>
    </xf>
    <xf numFmtId="0" fontId="24" fillId="0" borderId="52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/>
    </xf>
    <xf numFmtId="0" fontId="24" fillId="24" borderId="10" xfId="0" applyFont="1" applyFill="1" applyBorder="1" applyAlignment="1">
      <alignment horizontal="left" vertical="top" wrapText="1" indent="4"/>
    </xf>
    <xf numFmtId="49" fontId="37" fillId="0" borderId="10" xfId="0" applyNumberFormat="1" applyFont="1" applyBorder="1" applyAlignment="1">
      <alignment horizontal="center" vertical="center" textRotation="90" wrapText="1"/>
    </xf>
    <xf numFmtId="0" fontId="37" fillId="0" borderId="12" xfId="0" applyFont="1" applyBorder="1" applyAlignment="1">
      <alignment horizontal="left" vertical="top" textRotation="90" wrapText="1"/>
    </xf>
    <xf numFmtId="0" fontId="37" fillId="0" borderId="13" xfId="0" applyFont="1" applyBorder="1" applyAlignment="1">
      <alignment horizontal="left" vertical="top" textRotation="90" wrapText="1"/>
    </xf>
    <xf numFmtId="0" fontId="37" fillId="0" borderId="15" xfId="0" applyFont="1" applyBorder="1" applyAlignment="1">
      <alignment horizontal="left" vertical="top" textRotation="90" wrapText="1"/>
    </xf>
    <xf numFmtId="0" fontId="23" fillId="0" borderId="42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2" xfId="0" applyFont="1" applyBorder="1" applyAlignment="1">
      <alignment horizontal="left" vertical="top" textRotation="90" wrapText="1"/>
    </xf>
    <xf numFmtId="0" fontId="23" fillId="0" borderId="13" xfId="0" applyFont="1" applyBorder="1" applyAlignment="1">
      <alignment horizontal="left" vertical="top" textRotation="90" wrapText="1"/>
    </xf>
    <xf numFmtId="0" fontId="23" fillId="0" borderId="15" xfId="0" applyFont="1" applyBorder="1" applyAlignment="1">
      <alignment horizontal="left" vertical="top" textRotation="90" wrapText="1"/>
    </xf>
    <xf numFmtId="0" fontId="37" fillId="0" borderId="10" xfId="0" applyFont="1" applyBorder="1" applyAlignment="1">
      <alignment horizontal="left" vertical="top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49" fontId="37" fillId="0" borderId="11" xfId="0" applyNumberFormat="1" applyFont="1" applyBorder="1" applyAlignment="1">
      <alignment horizontal="center" vertical="center" textRotation="90" wrapText="1"/>
    </xf>
    <xf numFmtId="49" fontId="37" fillId="0" borderId="17" xfId="0" applyNumberFormat="1" applyFont="1" applyBorder="1" applyAlignment="1">
      <alignment horizontal="center" vertical="center" textRotation="90" wrapText="1"/>
    </xf>
    <xf numFmtId="0" fontId="34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25" fillId="0" borderId="2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 wrapText="1"/>
    </xf>
    <xf numFmtId="0" fontId="27" fillId="0" borderId="0" xfId="0" applyFont="1" applyAlignment="1">
      <alignment/>
    </xf>
    <xf numFmtId="0" fontId="23" fillId="0" borderId="16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5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1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3" fillId="25" borderId="38" xfId="0" applyFont="1" applyFill="1" applyBorder="1" applyAlignment="1">
      <alignment horizontal="center" vertical="center" wrapText="1"/>
    </xf>
    <xf numFmtId="0" fontId="23" fillId="25" borderId="39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37" fillId="0" borderId="27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37" fillId="0" borderId="61" xfId="0" applyFont="1" applyBorder="1" applyAlignment="1">
      <alignment horizontal="center" vertical="center" wrapText="1"/>
    </xf>
    <xf numFmtId="0" fontId="37" fillId="0" borderId="4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37" fillId="0" borderId="62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7" fillId="0" borderId="5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6" fillId="0" borderId="43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170" fontId="26" fillId="0" borderId="42" xfId="43" applyFont="1" applyBorder="1" applyAlignment="1">
      <alignment horizontal="center" vertical="center"/>
    </xf>
    <xf numFmtId="0" fontId="43" fillId="0" borderId="0" xfId="54" applyFont="1" applyAlignment="1">
      <alignment horizontal="left" vertical="top" wrapText="1"/>
      <protection/>
    </xf>
    <xf numFmtId="0" fontId="44" fillId="0" borderId="0" xfId="54" applyFont="1" applyAlignment="1">
      <alignment vertical="top"/>
      <protection/>
    </xf>
    <xf numFmtId="0" fontId="38" fillId="0" borderId="0" xfId="54" applyFont="1" applyAlignment="1">
      <alignment horizontal="left" vertical="center" wrapText="1"/>
      <protection/>
    </xf>
    <xf numFmtId="0" fontId="41" fillId="0" borderId="0" xfId="54" applyAlignment="1">
      <alignment/>
      <protection/>
    </xf>
    <xf numFmtId="0" fontId="20" fillId="0" borderId="0" xfId="54" applyFont="1" applyBorder="1" applyAlignment="1">
      <alignment horizontal="center" vertical="center" wrapText="1"/>
      <protection/>
    </xf>
    <xf numFmtId="0" fontId="37" fillId="0" borderId="12" xfId="54" applyFont="1" applyFill="1" applyBorder="1" applyAlignment="1">
      <alignment horizontal="center" vertical="center" wrapText="1"/>
      <protection/>
    </xf>
    <xf numFmtId="0" fontId="37" fillId="0" borderId="51" xfId="54" applyFont="1" applyFill="1" applyBorder="1" applyAlignment="1">
      <alignment horizontal="center" vertical="center" wrapText="1"/>
      <protection/>
    </xf>
    <xf numFmtId="0" fontId="42" fillId="0" borderId="11" xfId="54" applyFont="1" applyBorder="1" applyAlignment="1">
      <alignment horizontal="center" vertical="center" wrapText="1"/>
      <protection/>
    </xf>
    <xf numFmtId="0" fontId="42" fillId="0" borderId="17" xfId="54" applyFont="1" applyBorder="1" applyAlignment="1">
      <alignment horizontal="center" vertical="center" wrapText="1"/>
      <protection/>
    </xf>
    <xf numFmtId="0" fontId="50" fillId="0" borderId="0" xfId="54" applyFont="1" applyBorder="1" applyAlignment="1">
      <alignment horizontal="center" vertical="center"/>
      <protection/>
    </xf>
    <xf numFmtId="0" fontId="52" fillId="0" borderId="0" xfId="54" applyFont="1" applyBorder="1" applyAlignment="1">
      <alignment horizontal="center" vertical="center"/>
      <protection/>
    </xf>
    <xf numFmtId="0" fontId="24" fillId="0" borderId="54" xfId="54" applyFont="1" applyBorder="1" applyAlignment="1">
      <alignment horizontal="center" vertical="center" wrapText="1"/>
      <protection/>
    </xf>
    <xf numFmtId="0" fontId="23" fillId="0" borderId="64" xfId="54" applyFont="1" applyBorder="1" applyAlignment="1">
      <alignment horizontal="center" vertical="center" wrapText="1"/>
      <protection/>
    </xf>
    <xf numFmtId="0" fontId="23" fillId="0" borderId="48" xfId="54" applyFont="1" applyBorder="1" applyAlignment="1">
      <alignment horizontal="center" vertical="center" wrapText="1"/>
      <protection/>
    </xf>
    <xf numFmtId="0" fontId="35" fillId="0" borderId="65" xfId="54" applyFont="1" applyBorder="1" applyAlignment="1">
      <alignment horizontal="center" vertical="center" wrapText="1"/>
      <protection/>
    </xf>
    <xf numFmtId="0" fontId="26" fillId="0" borderId="65" xfId="54" applyFont="1" applyBorder="1" applyAlignment="1">
      <alignment horizontal="center" vertical="center" wrapText="1"/>
      <protection/>
    </xf>
    <xf numFmtId="0" fontId="26" fillId="0" borderId="63" xfId="54" applyFont="1" applyBorder="1" applyAlignment="1">
      <alignment horizontal="center" vertical="center" wrapText="1"/>
      <protection/>
    </xf>
    <xf numFmtId="0" fontId="20" fillId="0" borderId="66" xfId="54" applyFont="1" applyBorder="1" applyAlignment="1">
      <alignment horizontal="center" vertical="center" wrapText="1"/>
      <protection/>
    </xf>
    <xf numFmtId="0" fontId="20" fillId="0" borderId="67" xfId="54" applyFont="1" applyBorder="1" applyAlignment="1">
      <alignment horizontal="center" vertical="center" wrapText="1"/>
      <protection/>
    </xf>
    <xf numFmtId="0" fontId="20" fillId="0" borderId="49" xfId="54" applyFont="1" applyBorder="1" applyAlignment="1">
      <alignment horizontal="center" vertical="center" wrapText="1"/>
      <protection/>
    </xf>
    <xf numFmtId="0" fontId="25" fillId="0" borderId="0" xfId="54" applyFont="1" applyAlignment="1">
      <alignment horizontal="center" vertical="center" wrapText="1"/>
      <protection/>
    </xf>
    <xf numFmtId="170" fontId="42" fillId="0" borderId="68" xfId="43" applyFont="1" applyFill="1" applyBorder="1" applyAlignment="1">
      <alignment horizontal="center" vertical="center" textRotation="90" wrapText="1"/>
    </xf>
    <xf numFmtId="170" fontId="42" fillId="0" borderId="13" xfId="43" applyFont="1" applyFill="1" applyBorder="1" applyAlignment="1">
      <alignment horizontal="center" vertical="center" textRotation="90" wrapText="1"/>
    </xf>
    <xf numFmtId="170" fontId="42" fillId="0" borderId="51" xfId="43" applyFont="1" applyFill="1" applyBorder="1" applyAlignment="1">
      <alignment horizontal="center" vertical="center" textRotation="90" wrapText="1"/>
    </xf>
    <xf numFmtId="0" fontId="35" fillId="0" borderId="68" xfId="54" applyFont="1" applyBorder="1" applyAlignment="1">
      <alignment horizontal="center" vertical="center" textRotation="90" wrapText="1"/>
      <protection/>
    </xf>
    <xf numFmtId="0" fontId="35" fillId="0" borderId="13" xfId="54" applyFont="1" applyBorder="1" applyAlignment="1">
      <alignment horizontal="center" vertical="center" textRotation="90" wrapText="1"/>
      <protection/>
    </xf>
    <xf numFmtId="0" fontId="35" fillId="0" borderId="51" xfId="54" applyFont="1" applyBorder="1" applyAlignment="1">
      <alignment horizontal="center" vertical="center" textRotation="90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0" xfId="54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Херсонська область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409575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3525500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22</xdr:col>
      <xdr:colOff>400050</xdr:colOff>
      <xdr:row>1</xdr:row>
      <xdr:rowOff>0</xdr:rowOff>
    </xdr:from>
    <xdr:ext cx="8572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7640300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29</xdr:col>
      <xdr:colOff>400050</xdr:colOff>
      <xdr:row>1</xdr:row>
      <xdr:rowOff>0</xdr:rowOff>
    </xdr:from>
    <xdr:ext cx="85725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3012400" y="5715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bilyaivka.edukit.kherson.ua/" TargetMode="External" /><Relationship Id="rId2" Type="http://schemas.openxmlformats.org/officeDocument/2006/relationships/hyperlink" Target="http://novovorontsovka-dnz2.edukit.kherson.ua/" TargetMode="External" /><Relationship Id="rId3" Type="http://schemas.openxmlformats.org/officeDocument/2006/relationships/hyperlink" Target="http://myrolyubivka-nvk.edukit.kherson.ua/" TargetMode="External" /><Relationship Id="rId4" Type="http://schemas.openxmlformats.org/officeDocument/2006/relationships/hyperlink" Target="http://dudchany.edukit.kherson.ua/" TargetMode="External" /><Relationship Id="rId5" Type="http://schemas.openxmlformats.org/officeDocument/2006/relationships/hyperlink" Target="http://novoaleksandrivka-nov.edukit.kherson.ua/" TargetMode="External" /><Relationship Id="rId6" Type="http://schemas.openxmlformats.org/officeDocument/2006/relationships/hyperlink" Target="http://petropavlivka-nov.edukit.kherson.ua/" TargetMode="External" /><Relationship Id="rId7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37"/>
  <sheetViews>
    <sheetView tabSelected="1" view="pageLayout" zoomScale="70" zoomScaleNormal="70" zoomScalePageLayoutView="70" workbookViewId="0" topLeftCell="A16">
      <selection activeCell="U35" sqref="U35"/>
    </sheetView>
  </sheetViews>
  <sheetFormatPr defaultColWidth="9.00390625" defaultRowHeight="12.75"/>
  <cols>
    <col min="1" max="1" width="4.875" style="42" customWidth="1"/>
    <col min="2" max="2" width="35.125" style="42" customWidth="1"/>
    <col min="3" max="3" width="8.125" style="42" customWidth="1"/>
    <col min="4" max="4" width="5.25390625" style="42" customWidth="1"/>
    <col min="5" max="5" width="5.00390625" style="42" customWidth="1"/>
    <col min="6" max="6" width="5.25390625" style="42" customWidth="1"/>
    <col min="7" max="7" width="5.375" style="42" customWidth="1"/>
    <col min="8" max="8" width="7.125" style="42" customWidth="1"/>
    <col min="9" max="9" width="4.625" style="42" customWidth="1"/>
    <col min="10" max="10" width="12.25390625" style="42" customWidth="1"/>
    <col min="11" max="11" width="7.125" style="42" customWidth="1"/>
    <col min="12" max="12" width="5.875" style="42" customWidth="1"/>
    <col min="13" max="13" width="5.125" style="42" customWidth="1"/>
    <col min="14" max="14" width="7.125" style="42" customWidth="1"/>
    <col min="15" max="15" width="6.875" style="42" customWidth="1"/>
    <col min="16" max="16" width="6.75390625" style="42" customWidth="1"/>
    <col min="17" max="17" width="6.625" style="42" customWidth="1"/>
    <col min="18" max="18" width="6.75390625" style="42" customWidth="1"/>
    <col min="19" max="19" width="16.75390625" style="42" customWidth="1"/>
    <col min="20" max="20" width="16.25390625" style="42" customWidth="1"/>
    <col min="21" max="21" width="15.125" style="42" customWidth="1"/>
    <col min="22" max="22" width="14.00390625" style="42" customWidth="1"/>
    <col min="23" max="23" width="12.625" style="42" customWidth="1"/>
    <col min="24" max="16384" width="9.125" style="42" customWidth="1"/>
  </cols>
  <sheetData>
    <row r="1" s="56" customFormat="1" ht="16.5"/>
    <row r="2" spans="1:23" ht="16.5">
      <c r="A2" s="350" t="s">
        <v>87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2"/>
    </row>
    <row r="3" spans="1:23" ht="16.5">
      <c r="A3" s="350" t="s">
        <v>300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2"/>
    </row>
    <row r="4" spans="1:23" ht="16.5">
      <c r="A4" s="350" t="s">
        <v>6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2"/>
    </row>
    <row r="5" spans="1:23" ht="252.75">
      <c r="A5" s="46"/>
      <c r="B5" s="46" t="s">
        <v>24</v>
      </c>
      <c r="C5" s="57" t="s">
        <v>7</v>
      </c>
      <c r="D5" s="57" t="s">
        <v>8</v>
      </c>
      <c r="E5" s="57" t="s">
        <v>9</v>
      </c>
      <c r="F5" s="108" t="s">
        <v>10</v>
      </c>
      <c r="G5" s="109" t="s">
        <v>11</v>
      </c>
      <c r="H5" s="109" t="s">
        <v>153</v>
      </c>
      <c r="I5" s="109" t="s">
        <v>12</v>
      </c>
      <c r="J5" s="109" t="s">
        <v>13</v>
      </c>
      <c r="K5" s="109" t="s">
        <v>84</v>
      </c>
      <c r="L5" s="109" t="s">
        <v>14</v>
      </c>
      <c r="M5" s="109" t="s">
        <v>15</v>
      </c>
      <c r="N5" s="109" t="s">
        <v>16</v>
      </c>
      <c r="O5" s="109" t="s">
        <v>17</v>
      </c>
      <c r="P5" s="109" t="s">
        <v>18</v>
      </c>
      <c r="Q5" s="109" t="s">
        <v>120</v>
      </c>
      <c r="R5" s="110" t="s">
        <v>19</v>
      </c>
      <c r="S5" s="110" t="s">
        <v>20</v>
      </c>
      <c r="T5" s="110" t="s">
        <v>21</v>
      </c>
      <c r="U5" s="110" t="s">
        <v>22</v>
      </c>
      <c r="V5" s="110" t="s">
        <v>23</v>
      </c>
      <c r="W5" s="110" t="s">
        <v>2</v>
      </c>
    </row>
    <row r="6" spans="1:23" ht="16.5">
      <c r="A6" s="46" t="s">
        <v>34</v>
      </c>
      <c r="B6" s="46">
        <v>1</v>
      </c>
      <c r="C6" s="58">
        <v>2</v>
      </c>
      <c r="D6" s="46">
        <v>3</v>
      </c>
      <c r="E6" s="46">
        <v>4</v>
      </c>
      <c r="F6" s="58">
        <v>5</v>
      </c>
      <c r="G6" s="46">
        <v>6</v>
      </c>
      <c r="H6" s="46">
        <v>7</v>
      </c>
      <c r="I6" s="58">
        <v>8</v>
      </c>
      <c r="J6" s="46">
        <v>9</v>
      </c>
      <c r="K6" s="46">
        <v>10</v>
      </c>
      <c r="L6" s="58">
        <v>11</v>
      </c>
      <c r="M6" s="46">
        <v>12</v>
      </c>
      <c r="N6" s="46">
        <v>13</v>
      </c>
      <c r="O6" s="58">
        <v>14</v>
      </c>
      <c r="P6" s="58">
        <v>15</v>
      </c>
      <c r="Q6" s="46">
        <v>16</v>
      </c>
      <c r="R6" s="59">
        <v>17</v>
      </c>
      <c r="S6" s="59">
        <v>18</v>
      </c>
      <c r="T6" s="59">
        <v>19</v>
      </c>
      <c r="U6" s="59">
        <v>20</v>
      </c>
      <c r="V6" s="59">
        <v>21</v>
      </c>
      <c r="W6" s="59">
        <v>22</v>
      </c>
    </row>
    <row r="7" spans="1:23" ht="37.5" customHeight="1">
      <c r="A7" s="60" t="s">
        <v>154</v>
      </c>
      <c r="B7" s="131" t="s">
        <v>215</v>
      </c>
      <c r="C7" s="29">
        <v>1976</v>
      </c>
      <c r="D7" s="29">
        <v>0</v>
      </c>
      <c r="E7" s="29">
        <v>0</v>
      </c>
      <c r="F7" s="29" t="s">
        <v>244</v>
      </c>
      <c r="G7" s="29" t="s">
        <v>245</v>
      </c>
      <c r="H7" s="29">
        <v>0</v>
      </c>
      <c r="I7" s="29" t="s">
        <v>246</v>
      </c>
      <c r="J7" s="149" t="s">
        <v>248</v>
      </c>
      <c r="K7" s="29">
        <v>1056</v>
      </c>
      <c r="L7" s="29" t="s">
        <v>249</v>
      </c>
      <c r="M7" s="29" t="s">
        <v>244</v>
      </c>
      <c r="N7" s="29">
        <v>140</v>
      </c>
      <c r="O7" s="29">
        <v>0</v>
      </c>
      <c r="P7" s="29">
        <v>0</v>
      </c>
      <c r="Q7" s="29">
        <v>10.5</v>
      </c>
      <c r="R7" s="264">
        <v>12.18</v>
      </c>
      <c r="S7" s="147">
        <v>9589.55</v>
      </c>
      <c r="T7" s="147">
        <v>2224.18</v>
      </c>
      <c r="U7" s="147">
        <v>6547</v>
      </c>
      <c r="V7" s="147">
        <v>724.7</v>
      </c>
      <c r="W7" s="147">
        <v>93.7</v>
      </c>
    </row>
    <row r="8" spans="1:23" ht="36.75" customHeight="1">
      <c r="A8" s="60" t="s">
        <v>155</v>
      </c>
      <c r="B8" s="132" t="s">
        <v>216</v>
      </c>
      <c r="C8" s="29">
        <v>1967</v>
      </c>
      <c r="D8" s="29">
        <v>0</v>
      </c>
      <c r="E8" s="29">
        <v>0</v>
      </c>
      <c r="F8" s="29" t="s">
        <v>244</v>
      </c>
      <c r="G8" s="29" t="s">
        <v>245</v>
      </c>
      <c r="H8" s="29">
        <v>0</v>
      </c>
      <c r="I8" s="29" t="s">
        <v>246</v>
      </c>
      <c r="J8" s="149" t="s">
        <v>248</v>
      </c>
      <c r="K8" s="29">
        <v>580</v>
      </c>
      <c r="L8" s="29" t="s">
        <v>249</v>
      </c>
      <c r="M8" s="29" t="s">
        <v>244</v>
      </c>
      <c r="N8" s="29">
        <v>75</v>
      </c>
      <c r="O8" s="29">
        <v>0</v>
      </c>
      <c r="P8" s="29">
        <v>0</v>
      </c>
      <c r="Q8" s="29">
        <v>10.5</v>
      </c>
      <c r="R8" s="29">
        <v>13</v>
      </c>
      <c r="S8" s="150">
        <v>11084.16</v>
      </c>
      <c r="T8" s="150">
        <v>2202.87</v>
      </c>
      <c r="U8" s="150">
        <v>7383.85</v>
      </c>
      <c r="V8" s="150">
        <v>1355.48</v>
      </c>
      <c r="W8" s="150">
        <v>141.96</v>
      </c>
    </row>
    <row r="9" spans="1:23" ht="38.25" customHeight="1">
      <c r="A9" s="60" t="s">
        <v>156</v>
      </c>
      <c r="B9" s="132" t="s">
        <v>228</v>
      </c>
      <c r="C9" s="29">
        <v>1981</v>
      </c>
      <c r="D9" s="29">
        <v>0</v>
      </c>
      <c r="E9" s="29">
        <v>0</v>
      </c>
      <c r="F9" s="29" t="s">
        <v>244</v>
      </c>
      <c r="G9" s="29" t="s">
        <v>245</v>
      </c>
      <c r="H9" s="29">
        <v>0</v>
      </c>
      <c r="I9" s="29" t="s">
        <v>247</v>
      </c>
      <c r="J9" s="149" t="s">
        <v>248</v>
      </c>
      <c r="K9" s="29">
        <v>2300</v>
      </c>
      <c r="L9" s="29" t="s">
        <v>249</v>
      </c>
      <c r="M9" s="29" t="s">
        <v>244</v>
      </c>
      <c r="N9" s="29">
        <v>139</v>
      </c>
      <c r="O9" s="29">
        <v>0</v>
      </c>
      <c r="P9" s="29">
        <v>0</v>
      </c>
      <c r="Q9" s="29">
        <v>9</v>
      </c>
      <c r="R9" s="29">
        <v>11</v>
      </c>
      <c r="S9" s="150">
        <v>12523.34</v>
      </c>
      <c r="T9" s="150">
        <v>1522.34</v>
      </c>
      <c r="U9" s="150">
        <v>8918.09</v>
      </c>
      <c r="V9" s="150">
        <v>1713.27</v>
      </c>
      <c r="W9" s="150">
        <v>369.62</v>
      </c>
    </row>
    <row r="10" spans="1:23" ht="39" customHeight="1">
      <c r="A10" s="60" t="s">
        <v>157</v>
      </c>
      <c r="B10" s="132" t="s">
        <v>217</v>
      </c>
      <c r="C10" s="29">
        <v>1984</v>
      </c>
      <c r="D10" s="29">
        <v>0</v>
      </c>
      <c r="E10" s="29">
        <v>0</v>
      </c>
      <c r="F10" s="29" t="s">
        <v>244</v>
      </c>
      <c r="G10" s="29" t="s">
        <v>245</v>
      </c>
      <c r="H10" s="29">
        <v>0</v>
      </c>
      <c r="I10" s="29" t="s">
        <v>247</v>
      </c>
      <c r="J10" s="149" t="s">
        <v>248</v>
      </c>
      <c r="K10" s="29">
        <v>920</v>
      </c>
      <c r="L10" s="29" t="s">
        <v>249</v>
      </c>
      <c r="M10" s="29" t="s">
        <v>244</v>
      </c>
      <c r="N10" s="29">
        <v>89</v>
      </c>
      <c r="O10" s="29">
        <v>0</v>
      </c>
      <c r="P10" s="29">
        <v>0</v>
      </c>
      <c r="Q10" s="29">
        <v>10.5</v>
      </c>
      <c r="R10" s="29">
        <v>8</v>
      </c>
      <c r="S10" s="150">
        <v>13103.05</v>
      </c>
      <c r="T10" s="150">
        <v>1307.43</v>
      </c>
      <c r="U10" s="150">
        <v>10079.31</v>
      </c>
      <c r="V10" s="150">
        <v>1106.48</v>
      </c>
      <c r="W10" s="150">
        <v>609.81</v>
      </c>
    </row>
    <row r="11" spans="1:23" ht="39" customHeight="1">
      <c r="A11" s="60" t="s">
        <v>158</v>
      </c>
      <c r="B11" s="132" t="s">
        <v>218</v>
      </c>
      <c r="C11" s="29">
        <v>1983</v>
      </c>
      <c r="D11" s="29">
        <v>0</v>
      </c>
      <c r="E11" s="29">
        <v>0</v>
      </c>
      <c r="F11" s="29" t="s">
        <v>244</v>
      </c>
      <c r="G11" s="29" t="s">
        <v>245</v>
      </c>
      <c r="H11" s="29">
        <v>0</v>
      </c>
      <c r="I11" s="29" t="s">
        <v>247</v>
      </c>
      <c r="J11" s="149" t="s">
        <v>248</v>
      </c>
      <c r="K11" s="29">
        <v>720</v>
      </c>
      <c r="L11" s="29" t="s">
        <v>249</v>
      </c>
      <c r="M11" s="29" t="s">
        <v>244</v>
      </c>
      <c r="N11" s="29">
        <v>46</v>
      </c>
      <c r="O11" s="29">
        <v>0</v>
      </c>
      <c r="P11" s="29">
        <v>0</v>
      </c>
      <c r="Q11" s="29">
        <v>9</v>
      </c>
      <c r="R11" s="29">
        <v>9</v>
      </c>
      <c r="S11" s="150">
        <v>9002.87</v>
      </c>
      <c r="T11" s="150">
        <v>1284.36</v>
      </c>
      <c r="U11" s="150">
        <v>7126.69</v>
      </c>
      <c r="V11" s="150">
        <v>566.14</v>
      </c>
      <c r="W11" s="150">
        <v>25.68</v>
      </c>
    </row>
    <row r="12" spans="1:23" ht="38.25" customHeight="1">
      <c r="A12" s="60" t="s">
        <v>159</v>
      </c>
      <c r="B12" s="132" t="s">
        <v>219</v>
      </c>
      <c r="C12" s="29">
        <v>1985</v>
      </c>
      <c r="D12" s="29">
        <v>0</v>
      </c>
      <c r="E12" s="29">
        <v>0</v>
      </c>
      <c r="F12" s="29" t="s">
        <v>244</v>
      </c>
      <c r="G12" s="29" t="s">
        <v>245</v>
      </c>
      <c r="H12" s="29">
        <v>0</v>
      </c>
      <c r="I12" s="29" t="s">
        <v>247</v>
      </c>
      <c r="J12" s="149" t="s">
        <v>248</v>
      </c>
      <c r="K12" s="29">
        <v>910</v>
      </c>
      <c r="L12" s="29" t="s">
        <v>249</v>
      </c>
      <c r="M12" s="29" t="s">
        <v>244</v>
      </c>
      <c r="N12" s="29">
        <v>89</v>
      </c>
      <c r="O12" s="29">
        <v>0</v>
      </c>
      <c r="P12" s="29">
        <v>0</v>
      </c>
      <c r="Q12" s="29">
        <v>10.5</v>
      </c>
      <c r="R12" s="29">
        <v>8</v>
      </c>
      <c r="S12" s="150">
        <v>10315.11</v>
      </c>
      <c r="T12" s="150">
        <v>1185.87</v>
      </c>
      <c r="U12" s="150">
        <v>8473.98</v>
      </c>
      <c r="V12" s="150">
        <v>639.63</v>
      </c>
      <c r="W12" s="150">
        <v>15.63</v>
      </c>
    </row>
    <row r="13" spans="1:23" ht="39" customHeight="1">
      <c r="A13" s="60" t="s">
        <v>160</v>
      </c>
      <c r="B13" s="132" t="s">
        <v>220</v>
      </c>
      <c r="C13" s="29">
        <v>1969</v>
      </c>
      <c r="D13" s="29">
        <v>0</v>
      </c>
      <c r="E13" s="29">
        <v>0</v>
      </c>
      <c r="F13" s="29" t="s">
        <v>244</v>
      </c>
      <c r="G13" s="29" t="s">
        <v>245</v>
      </c>
      <c r="H13" s="29">
        <v>0</v>
      </c>
      <c r="I13" s="29" t="s">
        <v>247</v>
      </c>
      <c r="J13" s="149" t="s">
        <v>248</v>
      </c>
      <c r="K13" s="29">
        <v>545</v>
      </c>
      <c r="L13" s="29" t="s">
        <v>249</v>
      </c>
      <c r="M13" s="29" t="s">
        <v>244</v>
      </c>
      <c r="N13" s="29">
        <v>33</v>
      </c>
      <c r="O13" s="29">
        <v>0</v>
      </c>
      <c r="P13" s="29">
        <v>0</v>
      </c>
      <c r="Q13" s="29">
        <v>9</v>
      </c>
      <c r="R13" s="29">
        <v>10</v>
      </c>
      <c r="S13" s="150">
        <v>9019.59</v>
      </c>
      <c r="T13" s="150">
        <v>1303.13</v>
      </c>
      <c r="U13" s="150">
        <v>5845.35</v>
      </c>
      <c r="V13" s="150">
        <v>1144.11</v>
      </c>
      <c r="W13" s="150">
        <v>727</v>
      </c>
    </row>
    <row r="14" spans="1:23" ht="39" customHeight="1">
      <c r="A14" s="60" t="s">
        <v>161</v>
      </c>
      <c r="B14" s="132" t="s">
        <v>222</v>
      </c>
      <c r="C14" s="29">
        <v>1988</v>
      </c>
      <c r="D14" s="29">
        <v>0</v>
      </c>
      <c r="E14" s="29">
        <v>0</v>
      </c>
      <c r="F14" s="29" t="s">
        <v>244</v>
      </c>
      <c r="G14" s="29" t="s">
        <v>245</v>
      </c>
      <c r="H14" s="29">
        <v>0</v>
      </c>
      <c r="I14" s="29" t="s">
        <v>247</v>
      </c>
      <c r="J14" s="149" t="s">
        <v>248</v>
      </c>
      <c r="K14" s="29">
        <v>1140</v>
      </c>
      <c r="L14" s="29" t="s">
        <v>249</v>
      </c>
      <c r="M14" s="29" t="s">
        <v>244</v>
      </c>
      <c r="N14" s="29">
        <v>114</v>
      </c>
      <c r="O14" s="29">
        <v>0</v>
      </c>
      <c r="P14" s="29">
        <v>0</v>
      </c>
      <c r="Q14" s="29">
        <v>10.5</v>
      </c>
      <c r="R14" s="29">
        <v>10</v>
      </c>
      <c r="S14" s="150">
        <v>12432.52</v>
      </c>
      <c r="T14" s="150">
        <v>1729.9</v>
      </c>
      <c r="U14" s="150">
        <v>9825.89</v>
      </c>
      <c r="V14" s="150">
        <v>796.3</v>
      </c>
      <c r="W14" s="150">
        <v>80.44</v>
      </c>
    </row>
    <row r="15" spans="1:23" ht="38.25" customHeight="1">
      <c r="A15" s="60" t="s">
        <v>162</v>
      </c>
      <c r="B15" s="132" t="s">
        <v>221</v>
      </c>
      <c r="C15" s="29">
        <v>1987</v>
      </c>
      <c r="D15" s="29">
        <v>0</v>
      </c>
      <c r="E15" s="29">
        <v>0</v>
      </c>
      <c r="F15" s="29" t="s">
        <v>244</v>
      </c>
      <c r="G15" s="29" t="s">
        <v>245</v>
      </c>
      <c r="H15" s="29">
        <v>0</v>
      </c>
      <c r="I15" s="29" t="s">
        <v>247</v>
      </c>
      <c r="J15" s="149" t="s">
        <v>248</v>
      </c>
      <c r="K15" s="29">
        <v>1140</v>
      </c>
      <c r="L15" s="29" t="s">
        <v>249</v>
      </c>
      <c r="M15" s="29" t="s">
        <v>244</v>
      </c>
      <c r="N15" s="29">
        <v>114</v>
      </c>
      <c r="O15" s="29">
        <v>0</v>
      </c>
      <c r="P15" s="29">
        <v>0</v>
      </c>
      <c r="Q15" s="29">
        <v>10.5</v>
      </c>
      <c r="R15" s="29">
        <v>8.5</v>
      </c>
      <c r="S15" s="150">
        <v>12246.87</v>
      </c>
      <c r="T15" s="150">
        <v>1484.27</v>
      </c>
      <c r="U15" s="150">
        <v>8455.61</v>
      </c>
      <c r="V15" s="150">
        <v>2110.82</v>
      </c>
      <c r="W15" s="150">
        <v>2306.98</v>
      </c>
    </row>
    <row r="16" spans="1:23" ht="65.25" customHeight="1">
      <c r="A16" s="60" t="s">
        <v>163</v>
      </c>
      <c r="B16" s="132" t="s">
        <v>226</v>
      </c>
      <c r="C16" s="29">
        <v>1991</v>
      </c>
      <c r="D16" s="29">
        <v>0</v>
      </c>
      <c r="E16" s="29">
        <v>0</v>
      </c>
      <c r="F16" s="29" t="s">
        <v>244</v>
      </c>
      <c r="G16" s="29" t="s">
        <v>245</v>
      </c>
      <c r="H16" s="29">
        <v>0</v>
      </c>
      <c r="I16" s="29" t="s">
        <v>247</v>
      </c>
      <c r="J16" s="149" t="s">
        <v>248</v>
      </c>
      <c r="K16" s="29">
        <v>222</v>
      </c>
      <c r="L16" s="29" t="s">
        <v>249</v>
      </c>
      <c r="M16" s="29" t="s">
        <v>244</v>
      </c>
      <c r="N16" s="29">
        <v>31</v>
      </c>
      <c r="O16" s="29">
        <v>0</v>
      </c>
      <c r="P16" s="29">
        <v>0</v>
      </c>
      <c r="Q16" s="29">
        <v>10</v>
      </c>
      <c r="R16" s="29">
        <v>9.5</v>
      </c>
      <c r="S16" s="150"/>
      <c r="T16" s="150"/>
      <c r="U16" s="150"/>
      <c r="V16" s="150"/>
      <c r="W16" s="150"/>
    </row>
    <row r="17" spans="1:23" ht="83.25" customHeight="1">
      <c r="A17" s="60" t="s">
        <v>164</v>
      </c>
      <c r="B17" s="132" t="s">
        <v>223</v>
      </c>
      <c r="C17" s="29">
        <v>1984</v>
      </c>
      <c r="D17" s="29">
        <v>0</v>
      </c>
      <c r="E17" s="29">
        <v>0</v>
      </c>
      <c r="F17" s="29" t="s">
        <v>244</v>
      </c>
      <c r="G17" s="29" t="s">
        <v>245</v>
      </c>
      <c r="H17" s="29">
        <v>0</v>
      </c>
      <c r="I17" s="29" t="s">
        <v>247</v>
      </c>
      <c r="J17" s="149" t="s">
        <v>248</v>
      </c>
      <c r="K17" s="59">
        <v>620</v>
      </c>
      <c r="L17" s="29" t="s">
        <v>249</v>
      </c>
      <c r="M17" s="29" t="s">
        <v>244</v>
      </c>
      <c r="N17" s="59">
        <v>87</v>
      </c>
      <c r="O17" s="29">
        <v>0</v>
      </c>
      <c r="P17" s="29">
        <v>0</v>
      </c>
      <c r="Q17" s="29">
        <v>9</v>
      </c>
      <c r="R17" s="29">
        <v>9.5</v>
      </c>
      <c r="S17" s="150"/>
      <c r="T17" s="150"/>
      <c r="U17" s="150"/>
      <c r="V17" s="150"/>
      <c r="W17" s="150"/>
    </row>
    <row r="18" spans="1:23" ht="81.75" customHeight="1">
      <c r="A18" s="60" t="s">
        <v>165</v>
      </c>
      <c r="B18" s="132" t="s">
        <v>224</v>
      </c>
      <c r="C18" s="29">
        <v>1966</v>
      </c>
      <c r="D18" s="29">
        <v>0</v>
      </c>
      <c r="E18" s="29">
        <v>0</v>
      </c>
      <c r="F18" s="29" t="s">
        <v>244</v>
      </c>
      <c r="G18" s="29" t="s">
        <v>245</v>
      </c>
      <c r="H18" s="29">
        <v>0</v>
      </c>
      <c r="I18" s="29" t="s">
        <v>247</v>
      </c>
      <c r="J18" s="149" t="s">
        <v>248</v>
      </c>
      <c r="K18" s="59">
        <v>261</v>
      </c>
      <c r="L18" s="29" t="s">
        <v>249</v>
      </c>
      <c r="M18" s="29" t="s">
        <v>244</v>
      </c>
      <c r="N18" s="59">
        <v>37</v>
      </c>
      <c r="O18" s="29">
        <v>0</v>
      </c>
      <c r="P18" s="29">
        <v>0</v>
      </c>
      <c r="Q18" s="29">
        <v>9</v>
      </c>
      <c r="R18" s="29">
        <v>9.5</v>
      </c>
      <c r="S18" s="150"/>
      <c r="T18" s="150"/>
      <c r="U18" s="150"/>
      <c r="V18" s="150"/>
      <c r="W18" s="147"/>
    </row>
    <row r="19" spans="1:23" ht="65.25" customHeight="1">
      <c r="A19" s="60" t="s">
        <v>166</v>
      </c>
      <c r="B19" s="132" t="s">
        <v>227</v>
      </c>
      <c r="C19" s="29">
        <v>1966</v>
      </c>
      <c r="D19" s="29">
        <v>0</v>
      </c>
      <c r="E19" s="29">
        <v>0</v>
      </c>
      <c r="F19" s="29" t="s">
        <v>244</v>
      </c>
      <c r="G19" s="29" t="s">
        <v>245</v>
      </c>
      <c r="H19" s="29">
        <v>0</v>
      </c>
      <c r="I19" s="29" t="s">
        <v>247</v>
      </c>
      <c r="J19" s="149" t="s">
        <v>248</v>
      </c>
      <c r="K19" s="59">
        <v>600</v>
      </c>
      <c r="L19" s="29" t="s">
        <v>249</v>
      </c>
      <c r="M19" s="29" t="s">
        <v>244</v>
      </c>
      <c r="N19" s="29">
        <v>80</v>
      </c>
      <c r="O19" s="29">
        <v>0</v>
      </c>
      <c r="P19" s="29">
        <v>0</v>
      </c>
      <c r="Q19" s="29">
        <v>9</v>
      </c>
      <c r="R19" s="29">
        <v>9</v>
      </c>
      <c r="S19" s="150"/>
      <c r="T19" s="150"/>
      <c r="U19" s="150"/>
      <c r="V19" s="150"/>
      <c r="W19" s="150"/>
    </row>
    <row r="20" spans="1:23" ht="45.75" customHeight="1">
      <c r="A20" s="60" t="s">
        <v>167</v>
      </c>
      <c r="B20" s="132" t="s">
        <v>225</v>
      </c>
      <c r="C20" s="59">
        <v>1990</v>
      </c>
      <c r="D20" s="29">
        <v>0</v>
      </c>
      <c r="E20" s="29">
        <v>0</v>
      </c>
      <c r="F20" s="29" t="s">
        <v>244</v>
      </c>
      <c r="G20" s="29" t="s">
        <v>245</v>
      </c>
      <c r="H20" s="29">
        <v>0</v>
      </c>
      <c r="I20" s="29" t="s">
        <v>247</v>
      </c>
      <c r="J20" s="149" t="s">
        <v>248</v>
      </c>
      <c r="K20" s="59">
        <v>1474</v>
      </c>
      <c r="L20" s="29" t="s">
        <v>249</v>
      </c>
      <c r="M20" s="29" t="s">
        <v>244</v>
      </c>
      <c r="N20" s="29">
        <v>140</v>
      </c>
      <c r="O20" s="29">
        <v>0</v>
      </c>
      <c r="P20" s="29">
        <v>0</v>
      </c>
      <c r="Q20" s="29">
        <v>9</v>
      </c>
      <c r="R20" s="29">
        <v>9.5</v>
      </c>
      <c r="S20" s="150"/>
      <c r="T20" s="150"/>
      <c r="U20" s="150"/>
      <c r="V20" s="150"/>
      <c r="W20" s="150"/>
    </row>
    <row r="21" spans="1:23" ht="16.5">
      <c r="A21" s="60" t="s">
        <v>168</v>
      </c>
      <c r="B21" s="60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144"/>
      <c r="T21" s="144"/>
      <c r="U21" s="144"/>
      <c r="V21" s="144"/>
      <c r="W21" s="144"/>
    </row>
    <row r="22" spans="1:23" ht="15" customHeight="1">
      <c r="A22" s="60" t="s">
        <v>169</v>
      </c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144"/>
      <c r="T22" s="144"/>
      <c r="U22" s="144"/>
      <c r="V22" s="144"/>
      <c r="W22" s="144"/>
    </row>
    <row r="23" spans="1:23" ht="16.5" customHeight="1" hidden="1">
      <c r="A23" s="60" t="s">
        <v>170</v>
      </c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144"/>
      <c r="T23" s="144"/>
      <c r="U23" s="144"/>
      <c r="V23" s="144"/>
      <c r="W23" s="144"/>
    </row>
    <row r="24" spans="1:23" ht="16.5" customHeight="1" hidden="1">
      <c r="A24" s="60" t="s">
        <v>171</v>
      </c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43"/>
      <c r="N24" s="59"/>
      <c r="O24" s="43"/>
      <c r="P24" s="43"/>
      <c r="Q24" s="59"/>
      <c r="R24" s="59"/>
      <c r="S24" s="144"/>
      <c r="T24" s="144"/>
      <c r="U24" s="144"/>
      <c r="V24" s="144"/>
      <c r="W24" s="145"/>
    </row>
    <row r="25" spans="1:23" ht="16.5" customHeight="1" hidden="1">
      <c r="A25" s="60" t="s">
        <v>172</v>
      </c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43"/>
      <c r="N25" s="59"/>
      <c r="O25" s="43"/>
      <c r="P25" s="59"/>
      <c r="Q25" s="59"/>
      <c r="R25" s="59"/>
      <c r="S25" s="144"/>
      <c r="T25" s="144"/>
      <c r="U25" s="144"/>
      <c r="V25" s="144"/>
      <c r="W25" s="144"/>
    </row>
    <row r="26" spans="1:23" ht="16.5" customHeight="1" hidden="1">
      <c r="A26" s="60" t="s">
        <v>173</v>
      </c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43"/>
      <c r="N26" s="59"/>
      <c r="O26" s="43"/>
      <c r="P26" s="43"/>
      <c r="Q26" s="59"/>
      <c r="R26" s="59"/>
      <c r="S26" s="144"/>
      <c r="T26" s="144"/>
      <c r="U26" s="144"/>
      <c r="V26" s="144"/>
      <c r="W26" s="144"/>
    </row>
    <row r="27" spans="1:23" ht="18.75" customHeight="1" hidden="1">
      <c r="A27" s="60" t="s">
        <v>174</v>
      </c>
      <c r="B27" s="60"/>
      <c r="C27" s="41"/>
      <c r="D27" s="29"/>
      <c r="E27" s="29"/>
      <c r="F27" s="29"/>
      <c r="G27" s="29"/>
      <c r="H27" s="29"/>
      <c r="I27" s="29"/>
      <c r="J27" s="59"/>
      <c r="K27" s="29">
        <v>620</v>
      </c>
      <c r="L27" s="29" t="s">
        <v>249</v>
      </c>
      <c r="M27" s="29" t="s">
        <v>244</v>
      </c>
      <c r="N27" s="29">
        <v>87</v>
      </c>
      <c r="O27" s="29">
        <v>0</v>
      </c>
      <c r="P27" s="59"/>
      <c r="Q27" s="59"/>
      <c r="R27" s="59"/>
      <c r="S27" s="144"/>
      <c r="T27" s="144"/>
      <c r="U27" s="144"/>
      <c r="V27" s="144"/>
      <c r="W27" s="144"/>
    </row>
    <row r="28" spans="1:23" ht="18.75" customHeight="1" hidden="1">
      <c r="A28" s="60" t="s">
        <v>175</v>
      </c>
      <c r="B28" s="60"/>
      <c r="C28" s="41"/>
      <c r="D28" s="29"/>
      <c r="E28" s="29"/>
      <c r="F28" s="29"/>
      <c r="G28" s="29"/>
      <c r="H28" s="29"/>
      <c r="I28" s="29"/>
      <c r="J28" s="59"/>
      <c r="K28" s="29">
        <v>1474</v>
      </c>
      <c r="L28" s="29" t="s">
        <v>249</v>
      </c>
      <c r="M28" s="29" t="s">
        <v>244</v>
      </c>
      <c r="N28" s="29">
        <v>37</v>
      </c>
      <c r="O28" s="29">
        <v>0</v>
      </c>
      <c r="P28" s="43"/>
      <c r="Q28" s="59"/>
      <c r="R28" s="59"/>
      <c r="S28" s="144"/>
      <c r="T28" s="144"/>
      <c r="U28" s="144"/>
      <c r="V28" s="144"/>
      <c r="W28" s="144"/>
    </row>
    <row r="29" spans="1:23" s="19" customFormat="1" ht="18.75">
      <c r="A29" s="15"/>
      <c r="B29" s="134" t="s">
        <v>121</v>
      </c>
      <c r="C29" s="146"/>
      <c r="D29" s="29"/>
      <c r="E29" s="29"/>
      <c r="F29" s="29"/>
      <c r="G29" s="29"/>
      <c r="H29" s="29"/>
      <c r="I29" s="29"/>
      <c r="J29" s="29" t="s">
        <v>122</v>
      </c>
      <c r="K29" s="29"/>
      <c r="L29" s="146"/>
      <c r="M29" s="146"/>
      <c r="N29" s="147">
        <v>1214</v>
      </c>
      <c r="O29" s="29">
        <v>0</v>
      </c>
      <c r="P29" s="29">
        <v>0</v>
      </c>
      <c r="Q29" s="29" t="s">
        <v>122</v>
      </c>
      <c r="R29" s="146">
        <v>9.76</v>
      </c>
      <c r="S29" s="147">
        <v>10782.29</v>
      </c>
      <c r="T29" s="147">
        <v>1778.63</v>
      </c>
      <c r="U29" s="147">
        <v>7681.04</v>
      </c>
      <c r="V29" s="147">
        <v>1112.07</v>
      </c>
      <c r="W29" s="147">
        <v>401.7</v>
      </c>
    </row>
    <row r="30" spans="1:23" s="19" customFormat="1" ht="18.75">
      <c r="A30" s="83"/>
      <c r="B30" s="148" t="s">
        <v>0</v>
      </c>
      <c r="C30" s="146"/>
      <c r="D30" s="29"/>
      <c r="E30" s="29"/>
      <c r="F30" s="29"/>
      <c r="G30" s="29"/>
      <c r="H30" s="29"/>
      <c r="I30" s="29"/>
      <c r="J30" s="21" t="s">
        <v>122</v>
      </c>
      <c r="K30" s="29"/>
      <c r="L30" s="146"/>
      <c r="M30" s="146"/>
      <c r="N30" s="147">
        <v>215</v>
      </c>
      <c r="O30" s="29">
        <v>0</v>
      </c>
      <c r="P30" s="29">
        <v>0</v>
      </c>
      <c r="Q30" s="21" t="s">
        <v>122</v>
      </c>
      <c r="R30" s="146">
        <v>12.6</v>
      </c>
      <c r="S30" s="147">
        <v>10117.07</v>
      </c>
      <c r="T30" s="147">
        <v>2216.66</v>
      </c>
      <c r="U30" s="147">
        <v>6842.34</v>
      </c>
      <c r="V30" s="147">
        <v>947.33</v>
      </c>
      <c r="W30" s="147">
        <v>110.73</v>
      </c>
    </row>
    <row r="31" spans="2:23" s="19" customFormat="1" ht="18.75">
      <c r="B31" s="146" t="s">
        <v>1</v>
      </c>
      <c r="C31" s="133" t="s">
        <v>122</v>
      </c>
      <c r="D31" s="133" t="s">
        <v>122</v>
      </c>
      <c r="E31" s="133" t="s">
        <v>122</v>
      </c>
      <c r="F31" s="133" t="s">
        <v>122</v>
      </c>
      <c r="G31" s="133" t="s">
        <v>122</v>
      </c>
      <c r="H31" s="133" t="s">
        <v>122</v>
      </c>
      <c r="I31" s="133" t="s">
        <v>122</v>
      </c>
      <c r="J31" s="133" t="s">
        <v>122</v>
      </c>
      <c r="K31" s="133" t="s">
        <v>122</v>
      </c>
      <c r="L31" s="133" t="s">
        <v>122</v>
      </c>
      <c r="M31" s="133" t="s">
        <v>122</v>
      </c>
      <c r="N31" s="147">
        <v>999</v>
      </c>
      <c r="O31" s="29">
        <v>0</v>
      </c>
      <c r="P31" s="29">
        <v>0</v>
      </c>
      <c r="Q31" s="133" t="s">
        <v>122</v>
      </c>
      <c r="R31" s="146">
        <v>9.3</v>
      </c>
      <c r="S31" s="147">
        <v>11345.71</v>
      </c>
      <c r="T31" s="147">
        <v>1407.63</v>
      </c>
      <c r="U31" s="147">
        <v>8391.41</v>
      </c>
      <c r="V31" s="147">
        <v>1251.6</v>
      </c>
      <c r="W31" s="147">
        <v>648.13</v>
      </c>
    </row>
    <row r="33" ht="40.5" customHeight="1"/>
    <row r="34" spans="1:11" ht="18">
      <c r="A34" s="76"/>
      <c r="B34" s="346" t="s">
        <v>294</v>
      </c>
      <c r="C34" s="347"/>
      <c r="D34" s="13"/>
      <c r="E34" s="13"/>
      <c r="F34" s="13"/>
      <c r="G34" s="97"/>
      <c r="H34" s="345" t="s">
        <v>213</v>
      </c>
      <c r="I34" s="345"/>
      <c r="J34" s="345"/>
      <c r="K34" s="345"/>
    </row>
    <row r="35" spans="1:11" ht="18.75">
      <c r="A35" s="73"/>
      <c r="B35" s="84"/>
      <c r="C35" s="13"/>
      <c r="D35" s="73"/>
      <c r="E35" s="73"/>
      <c r="F35" s="73"/>
      <c r="G35" s="3"/>
      <c r="H35" s="3"/>
      <c r="I35" s="3"/>
      <c r="J35" s="3"/>
      <c r="K35" s="3"/>
    </row>
    <row r="36" spans="1:11" ht="18">
      <c r="A36" s="84"/>
      <c r="B36" s="348" t="s">
        <v>231</v>
      </c>
      <c r="C36" s="349"/>
      <c r="D36" s="30"/>
      <c r="E36" s="30"/>
      <c r="F36" s="30"/>
      <c r="G36"/>
      <c r="H36" s="3"/>
      <c r="I36" s="3"/>
      <c r="J36" s="3"/>
      <c r="K36" s="3"/>
    </row>
    <row r="37" spans="2:11" ht="18.75">
      <c r="B37" s="346" t="s">
        <v>286</v>
      </c>
      <c r="C37" s="347"/>
      <c r="D37" s="73"/>
      <c r="E37" s="73"/>
      <c r="F37" s="73"/>
      <c r="G37" s="3"/>
      <c r="H37" s="3"/>
      <c r="I37" s="3"/>
      <c r="J37" s="3"/>
      <c r="K37" s="3"/>
    </row>
  </sheetData>
  <sheetProtection/>
  <mergeCells count="7">
    <mergeCell ref="H34:K34"/>
    <mergeCell ref="B34:C34"/>
    <mergeCell ref="B36:C36"/>
    <mergeCell ref="B37:C37"/>
    <mergeCell ref="A2:W2"/>
    <mergeCell ref="A3:W3"/>
    <mergeCell ref="A4:W4"/>
  </mergeCells>
  <printOptions/>
  <pageMargins left="0.31496062992125984" right="0.1968503937007874" top="0.984251968503937" bottom="0.7874015748031497" header="0.3937007874015748" footer="0.5118110236220472"/>
  <pageSetup fitToHeight="2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8"/>
  <sheetViews>
    <sheetView view="pageBreakPreview" zoomScale="75" zoomScaleSheetLayoutView="75" zoomScalePageLayoutView="0" workbookViewId="0" topLeftCell="A6">
      <pane xSplit="1" ySplit="5" topLeftCell="B11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49" sqref="A49"/>
    </sheetView>
  </sheetViews>
  <sheetFormatPr defaultColWidth="9.00390625" defaultRowHeight="12.75" outlineLevelCol="1"/>
  <cols>
    <col min="1" max="1" width="32.00390625" style="30" customWidth="1" collapsed="1"/>
    <col min="2" max="2" width="8.875" style="30" customWidth="1"/>
    <col min="3" max="3" width="9.625" style="30" customWidth="1"/>
    <col min="4" max="4" width="8.75390625" style="28" customWidth="1" outlineLevel="1"/>
    <col min="5" max="5" width="8.00390625" style="28" customWidth="1" outlineLevel="1"/>
    <col min="6" max="6" width="9.75390625" style="28" customWidth="1" outlineLevel="1"/>
    <col min="7" max="7" width="10.00390625" style="28" customWidth="1" outlineLevel="1"/>
    <col min="8" max="8" width="10.75390625" style="28" customWidth="1" outlineLevel="1"/>
    <col min="9" max="9" width="9.375" style="28" customWidth="1" outlineLevel="1"/>
    <col min="10" max="10" width="9.00390625" style="28" customWidth="1" outlineLevel="1"/>
    <col min="11" max="11" width="8.25390625" style="28" customWidth="1" outlineLevel="1"/>
    <col min="12" max="12" width="7.25390625" style="28" customWidth="1" outlineLevel="1"/>
    <col min="13" max="13" width="8.25390625" style="28" customWidth="1" outlineLevel="1"/>
    <col min="14" max="14" width="6.625" style="28" customWidth="1" outlineLevel="1"/>
    <col min="15" max="15" width="8.25390625" style="28" customWidth="1" outlineLevel="1"/>
    <col min="16" max="16" width="7.125" style="28" customWidth="1" outlineLevel="1"/>
    <col min="17" max="17" width="8.25390625" style="28" customWidth="1" outlineLevel="1"/>
    <col min="18" max="18" width="7.75390625" style="28" customWidth="1" outlineLevel="1"/>
    <col min="19" max="19" width="8.25390625" style="28" customWidth="1" outlineLevel="1"/>
    <col min="20" max="20" width="6.375" style="28" customWidth="1" outlineLevel="1"/>
    <col min="21" max="21" width="8.25390625" style="28" customWidth="1" outlineLevel="1"/>
    <col min="22" max="22" width="5.25390625" style="28" customWidth="1" outlineLevel="1"/>
    <col min="23" max="23" width="8.25390625" style="28" customWidth="1" outlineLevel="1"/>
    <col min="24" max="24" width="7.375" style="28" customWidth="1" outlineLevel="1"/>
    <col min="25" max="25" width="8.25390625" style="28" customWidth="1" outlineLevel="1"/>
    <col min="26" max="26" width="7.00390625" style="28" customWidth="1" outlineLevel="1"/>
    <col min="27" max="27" width="8.25390625" style="28" customWidth="1" outlineLevel="1"/>
    <col min="28" max="28" width="7.125" style="28" customWidth="1" outlineLevel="1"/>
    <col min="29" max="16384" width="9.125" style="28" customWidth="1"/>
  </cols>
  <sheetData>
    <row r="1" ht="18" hidden="1"/>
    <row r="6" spans="1:10" ht="47.25" customHeight="1">
      <c r="A6" s="457" t="s">
        <v>303</v>
      </c>
      <c r="B6" s="458"/>
      <c r="C6" s="458"/>
      <c r="D6" s="459"/>
      <c r="E6" s="459"/>
      <c r="F6" s="459"/>
      <c r="G6" s="459"/>
      <c r="H6" s="459"/>
      <c r="I6" s="459"/>
      <c r="J6" s="459"/>
    </row>
    <row r="7" spans="1:10" ht="39" customHeight="1">
      <c r="A7" s="117"/>
      <c r="B7" s="463" t="s">
        <v>195</v>
      </c>
      <c r="C7" s="463"/>
      <c r="D7" s="463"/>
      <c r="E7" s="463"/>
      <c r="F7" s="463"/>
      <c r="G7" s="463"/>
      <c r="H7" s="463"/>
      <c r="I7" s="463"/>
      <c r="J7" s="463"/>
    </row>
    <row r="8" spans="1:10" ht="42" customHeight="1">
      <c r="A8" s="367" t="s">
        <v>25</v>
      </c>
      <c r="B8" s="460" t="s">
        <v>209</v>
      </c>
      <c r="C8" s="461"/>
      <c r="D8" s="462"/>
      <c r="E8" s="460" t="s">
        <v>210</v>
      </c>
      <c r="F8" s="461"/>
      <c r="G8" s="462"/>
      <c r="H8" s="460" t="s">
        <v>2</v>
      </c>
      <c r="I8" s="461"/>
      <c r="J8" s="462"/>
    </row>
    <row r="9" spans="1:10" ht="128.25" customHeight="1">
      <c r="A9" s="368"/>
      <c r="B9" s="31" t="s">
        <v>192</v>
      </c>
      <c r="C9" s="31" t="s">
        <v>193</v>
      </c>
      <c r="D9" s="31" t="s">
        <v>194</v>
      </c>
      <c r="E9" s="31" t="s">
        <v>192</v>
      </c>
      <c r="F9" s="31" t="s">
        <v>193</v>
      </c>
      <c r="G9" s="31" t="s">
        <v>194</v>
      </c>
      <c r="H9" s="31"/>
      <c r="I9" s="31"/>
      <c r="J9" s="31"/>
    </row>
    <row r="10" spans="1:10" ht="18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116">
        <v>10</v>
      </c>
    </row>
    <row r="11" spans="1:10" s="77" customFormat="1" ht="18.75" customHeight="1">
      <c r="A11" s="29"/>
      <c r="B11" s="29"/>
      <c r="C11" s="29"/>
      <c r="D11" s="21"/>
      <c r="E11" s="21"/>
      <c r="F11" s="21"/>
      <c r="G11" s="21"/>
      <c r="H11" s="21"/>
      <c r="I11" s="21"/>
      <c r="J11" s="21"/>
    </row>
    <row r="12" spans="1:10" s="77" customFormat="1" ht="81" customHeight="1">
      <c r="A12" s="137" t="s">
        <v>229</v>
      </c>
      <c r="B12" s="29"/>
      <c r="C12" s="29"/>
      <c r="D12" s="21"/>
      <c r="E12" s="21"/>
      <c r="F12" s="21"/>
      <c r="G12" s="21"/>
      <c r="H12" s="21"/>
      <c r="I12" s="21"/>
      <c r="J12" s="21"/>
    </row>
    <row r="13" spans="1:10" s="77" customFormat="1" ht="21.75" customHeight="1">
      <c r="A13" s="29"/>
      <c r="B13" s="29"/>
      <c r="C13" s="29"/>
      <c r="D13" s="21"/>
      <c r="E13" s="136"/>
      <c r="F13" s="21"/>
      <c r="G13" s="21"/>
      <c r="H13" s="21"/>
      <c r="I13" s="21"/>
      <c r="J13" s="21"/>
    </row>
    <row r="14" spans="1:10" s="77" customFormat="1" ht="8.25" customHeight="1" hidden="1">
      <c r="A14" s="29"/>
      <c r="B14" s="29"/>
      <c r="C14" s="29"/>
      <c r="D14" s="21"/>
      <c r="E14" s="21"/>
      <c r="F14" s="21"/>
      <c r="G14" s="21"/>
      <c r="H14" s="21"/>
      <c r="I14" s="21"/>
      <c r="J14" s="21"/>
    </row>
    <row r="15" spans="1:10" s="77" customFormat="1" ht="18.75" hidden="1">
      <c r="A15" s="29"/>
      <c r="B15" s="29"/>
      <c r="C15" s="29"/>
      <c r="D15" s="21"/>
      <c r="E15" s="21"/>
      <c r="F15" s="21"/>
      <c r="G15" s="21"/>
      <c r="H15" s="21"/>
      <c r="I15" s="21"/>
      <c r="J15" s="21"/>
    </row>
    <row r="16" spans="1:10" s="77" customFormat="1" ht="18.75" hidden="1">
      <c r="A16" s="29"/>
      <c r="B16" s="29"/>
      <c r="C16" s="29"/>
      <c r="D16" s="21"/>
      <c r="E16" s="21"/>
      <c r="F16" s="21"/>
      <c r="G16" s="21"/>
      <c r="H16" s="21"/>
      <c r="I16" s="21"/>
      <c r="J16" s="21"/>
    </row>
    <row r="17" spans="1:10" s="77" customFormat="1" ht="14.25" customHeight="1" hidden="1">
      <c r="A17" s="29"/>
      <c r="B17" s="29"/>
      <c r="C17" s="29"/>
      <c r="D17" s="21"/>
      <c r="E17" s="21"/>
      <c r="F17" s="21"/>
      <c r="G17" s="21"/>
      <c r="H17" s="21"/>
      <c r="I17" s="21"/>
      <c r="J17" s="21"/>
    </row>
    <row r="18" spans="1:10" s="77" customFormat="1" ht="18.75" hidden="1">
      <c r="A18" s="29"/>
      <c r="B18" s="29"/>
      <c r="C18" s="29"/>
      <c r="D18" s="21"/>
      <c r="E18" s="21"/>
      <c r="F18" s="21"/>
      <c r="G18" s="21"/>
      <c r="H18" s="21"/>
      <c r="I18" s="21"/>
      <c r="J18" s="21"/>
    </row>
    <row r="19" spans="1:10" s="77" customFormat="1" ht="18.75" hidden="1">
      <c r="A19" s="29"/>
      <c r="B19" s="29"/>
      <c r="C19" s="29"/>
      <c r="D19" s="21"/>
      <c r="E19" s="21"/>
      <c r="F19" s="21"/>
      <c r="G19" s="21"/>
      <c r="H19" s="21"/>
      <c r="I19" s="21"/>
      <c r="J19" s="21"/>
    </row>
    <row r="20" spans="1:10" s="77" customFormat="1" ht="18.75" hidden="1">
      <c r="A20" s="29"/>
      <c r="B20" s="29"/>
      <c r="C20" s="29"/>
      <c r="D20" s="21"/>
      <c r="E20" s="21"/>
      <c r="F20" s="21"/>
      <c r="G20" s="21"/>
      <c r="H20" s="21"/>
      <c r="I20" s="21"/>
      <c r="J20" s="21"/>
    </row>
    <row r="21" spans="1:10" s="77" customFormat="1" ht="4.5" customHeight="1" hidden="1">
      <c r="A21" s="29"/>
      <c r="B21" s="29"/>
      <c r="C21" s="29"/>
      <c r="D21" s="21"/>
      <c r="E21" s="21"/>
      <c r="F21" s="21"/>
      <c r="G21" s="21"/>
      <c r="H21" s="21"/>
      <c r="I21" s="21"/>
      <c r="J21" s="21"/>
    </row>
    <row r="22" spans="1:10" s="77" customFormat="1" ht="18.75" hidden="1">
      <c r="A22" s="29"/>
      <c r="B22" s="29"/>
      <c r="C22" s="29"/>
      <c r="D22" s="21"/>
      <c r="E22" s="21"/>
      <c r="F22" s="21"/>
      <c r="G22" s="21"/>
      <c r="H22" s="21"/>
      <c r="I22" s="21"/>
      <c r="J22" s="21"/>
    </row>
    <row r="23" spans="1:10" s="77" customFormat="1" ht="18.75" hidden="1">
      <c r="A23" s="29"/>
      <c r="B23" s="29"/>
      <c r="C23" s="29"/>
      <c r="D23" s="21"/>
      <c r="E23" s="21"/>
      <c r="F23" s="21"/>
      <c r="G23" s="21"/>
      <c r="H23" s="21"/>
      <c r="I23" s="21"/>
      <c r="J23" s="21"/>
    </row>
    <row r="24" spans="1:10" s="77" customFormat="1" ht="18.75" hidden="1">
      <c r="A24" s="29"/>
      <c r="B24" s="29"/>
      <c r="C24" s="29"/>
      <c r="D24" s="21"/>
      <c r="E24" s="21"/>
      <c r="F24" s="21"/>
      <c r="G24" s="21"/>
      <c r="H24" s="21"/>
      <c r="I24" s="21"/>
      <c r="J24" s="21"/>
    </row>
    <row r="25" spans="1:10" s="77" customFormat="1" ht="18.75" hidden="1">
      <c r="A25" s="29"/>
      <c r="B25" s="29"/>
      <c r="C25" s="29"/>
      <c r="D25" s="21"/>
      <c r="E25" s="21"/>
      <c r="F25" s="21"/>
      <c r="G25" s="21"/>
      <c r="H25" s="21"/>
      <c r="I25" s="21"/>
      <c r="J25" s="21"/>
    </row>
    <row r="26" spans="1:10" s="77" customFormat="1" ht="16.5" customHeight="1" hidden="1">
      <c r="A26" s="29"/>
      <c r="B26" s="29"/>
      <c r="C26" s="29"/>
      <c r="D26" s="21"/>
      <c r="E26" s="21"/>
      <c r="F26" s="21"/>
      <c r="G26" s="21"/>
      <c r="H26" s="21"/>
      <c r="I26" s="21"/>
      <c r="J26" s="21"/>
    </row>
    <row r="27" spans="1:10" s="77" customFormat="1" ht="18.75" hidden="1">
      <c r="A27" s="29"/>
      <c r="B27" s="29"/>
      <c r="C27" s="29"/>
      <c r="D27" s="21"/>
      <c r="E27" s="21"/>
      <c r="F27" s="21"/>
      <c r="G27" s="21"/>
      <c r="H27" s="21"/>
      <c r="I27" s="21"/>
      <c r="J27" s="21"/>
    </row>
    <row r="28" spans="1:10" s="77" customFormat="1" ht="18.75" hidden="1">
      <c r="A28" s="29"/>
      <c r="B28" s="29"/>
      <c r="C28" s="29"/>
      <c r="D28" s="21"/>
      <c r="E28" s="21"/>
      <c r="F28" s="21"/>
      <c r="G28" s="21"/>
      <c r="H28" s="21"/>
      <c r="I28" s="21"/>
      <c r="J28" s="21"/>
    </row>
    <row r="29" spans="1:10" s="77" customFormat="1" ht="18.75" hidden="1">
      <c r="A29" s="29"/>
      <c r="B29" s="29"/>
      <c r="C29" s="29"/>
      <c r="D29" s="21"/>
      <c r="E29" s="21"/>
      <c r="F29" s="21"/>
      <c r="G29" s="21"/>
      <c r="H29" s="21"/>
      <c r="I29" s="21"/>
      <c r="J29" s="21"/>
    </row>
    <row r="30" spans="1:10" s="77" customFormat="1" ht="18.75" hidden="1">
      <c r="A30" s="29"/>
      <c r="B30" s="29"/>
      <c r="C30" s="29"/>
      <c r="D30" s="21"/>
      <c r="E30" s="21"/>
      <c r="F30" s="21"/>
      <c r="G30" s="21"/>
      <c r="H30" s="21"/>
      <c r="I30" s="21"/>
      <c r="J30" s="21"/>
    </row>
    <row r="31" spans="1:10" s="77" customFormat="1" ht="18.75" hidden="1">
      <c r="A31" s="29"/>
      <c r="B31" s="29"/>
      <c r="C31" s="29"/>
      <c r="D31" s="21"/>
      <c r="E31" s="21"/>
      <c r="F31" s="21"/>
      <c r="G31" s="21"/>
      <c r="H31" s="21"/>
      <c r="I31" s="21"/>
      <c r="J31" s="21"/>
    </row>
    <row r="32" spans="1:10" s="77" customFormat="1" ht="18.75" hidden="1">
      <c r="A32" s="29"/>
      <c r="B32" s="29"/>
      <c r="C32" s="29"/>
      <c r="D32" s="21"/>
      <c r="E32" s="21"/>
      <c r="F32" s="21"/>
      <c r="G32" s="21"/>
      <c r="H32" s="21"/>
      <c r="I32" s="21"/>
      <c r="J32" s="21"/>
    </row>
    <row r="33" spans="1:10" s="75" customFormat="1" ht="18">
      <c r="A33" s="23" t="s">
        <v>121</v>
      </c>
      <c r="B33" s="23"/>
      <c r="C33" s="23"/>
      <c r="D33" s="115"/>
      <c r="E33" s="115"/>
      <c r="F33" s="115"/>
      <c r="G33" s="115"/>
      <c r="H33" s="115"/>
      <c r="I33" s="115"/>
      <c r="J33" s="115"/>
    </row>
    <row r="34" spans="1:10" s="75" customFormat="1" ht="18">
      <c r="A34" s="23" t="s">
        <v>0</v>
      </c>
      <c r="B34" s="23"/>
      <c r="C34" s="23"/>
      <c r="D34" s="115"/>
      <c r="E34" s="115"/>
      <c r="F34" s="115"/>
      <c r="G34" s="115"/>
      <c r="H34" s="115"/>
      <c r="I34" s="115"/>
      <c r="J34" s="115"/>
    </row>
    <row r="35" spans="1:10" s="75" customFormat="1" ht="18.75">
      <c r="A35" s="23" t="s">
        <v>1</v>
      </c>
      <c r="B35" s="23"/>
      <c r="C35" s="23"/>
      <c r="D35" s="21"/>
      <c r="E35" s="21"/>
      <c r="F35" s="21"/>
      <c r="G35" s="21"/>
      <c r="H35" s="21"/>
      <c r="I35" s="21"/>
      <c r="J35" s="21"/>
    </row>
    <row r="36" spans="1:10" s="75" customFormat="1" ht="49.5" customHeight="1">
      <c r="A36" s="13" t="s">
        <v>294</v>
      </c>
      <c r="B36" s="13"/>
      <c r="C36" s="13"/>
      <c r="D36" s="455" t="s">
        <v>213</v>
      </c>
      <c r="E36" s="455"/>
      <c r="F36" s="455"/>
      <c r="G36" s="76"/>
      <c r="H36" s="76"/>
      <c r="I36" s="76"/>
      <c r="J36" s="76"/>
    </row>
    <row r="37" spans="1:7" s="75" customFormat="1" ht="18.75">
      <c r="A37" s="13" t="s">
        <v>124</v>
      </c>
      <c r="B37" s="13"/>
      <c r="C37" s="13"/>
      <c r="D37" s="73"/>
      <c r="E37" s="73"/>
      <c r="F37" s="73"/>
      <c r="G37" s="73"/>
    </row>
    <row r="38" spans="1:10" ht="18.75">
      <c r="A38" s="456" t="s">
        <v>286</v>
      </c>
      <c r="B38" s="456"/>
      <c r="C38" s="456"/>
      <c r="D38" s="84"/>
      <c r="E38" s="84"/>
      <c r="F38" s="84"/>
      <c r="G38" s="84"/>
      <c r="H38" s="84"/>
      <c r="I38" s="84"/>
      <c r="J38" s="30"/>
    </row>
  </sheetData>
  <sheetProtection/>
  <mergeCells count="8">
    <mergeCell ref="D36:F36"/>
    <mergeCell ref="A38:C38"/>
    <mergeCell ref="A6:J6"/>
    <mergeCell ref="B8:D8"/>
    <mergeCell ref="A8:A9"/>
    <mergeCell ref="E8:G8"/>
    <mergeCell ref="B7:J7"/>
    <mergeCell ref="H8:J8"/>
  </mergeCells>
  <printOptions/>
  <pageMargins left="0.4330708661417323" right="0.1968503937007874" top="0.35433070866141736" bottom="0.2755905511811024" header="0.2362204724409449" footer="0.1968503937007874"/>
  <pageSetup fitToHeight="1" fitToWidth="1" horizontalDpi="600" verticalDpi="600" orientation="landscape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6"/>
  <sheetViews>
    <sheetView view="pageLayout" zoomScale="75" zoomScaleSheetLayoutView="75" zoomScalePageLayoutView="75" workbookViewId="0" topLeftCell="A1">
      <selection activeCell="A17" sqref="A17"/>
    </sheetView>
  </sheetViews>
  <sheetFormatPr defaultColWidth="9.00390625" defaultRowHeight="12.75"/>
  <cols>
    <col min="1" max="1" width="69.625" style="118" customWidth="1"/>
    <col min="2" max="2" width="17.875" style="118" customWidth="1"/>
    <col min="3" max="3" width="11.125" style="118" customWidth="1"/>
    <col min="4" max="4" width="12.00390625" style="118" customWidth="1"/>
    <col min="5" max="5" width="24.625" style="118" customWidth="1"/>
    <col min="6" max="6" width="9.00390625" style="118" customWidth="1"/>
    <col min="7" max="8" width="7.25390625" style="118" customWidth="1"/>
    <col min="9" max="9" width="6.875" style="118" customWidth="1"/>
    <col min="10" max="10" width="40.625" style="118" customWidth="1"/>
    <col min="11" max="16384" width="9.125" style="118" customWidth="1"/>
  </cols>
  <sheetData>
    <row r="1" spans="1:10" s="120" customFormat="1" ht="38.25" customHeight="1" thickBot="1">
      <c r="A1" s="473" t="s">
        <v>304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2" ht="29.25" customHeight="1">
      <c r="A2" s="475" t="s">
        <v>25</v>
      </c>
      <c r="B2" s="481" t="s">
        <v>202</v>
      </c>
      <c r="C2" s="478" t="s">
        <v>204</v>
      </c>
      <c r="D2" s="479"/>
      <c r="E2" s="480"/>
      <c r="F2" s="485" t="s">
        <v>203</v>
      </c>
      <c r="G2" s="488" t="s">
        <v>200</v>
      </c>
      <c r="H2" s="488" t="s">
        <v>201</v>
      </c>
      <c r="I2" s="488" t="s">
        <v>199</v>
      </c>
      <c r="J2" s="231"/>
      <c r="K2" s="120"/>
      <c r="L2" s="120"/>
    </row>
    <row r="3" spans="1:12" ht="83.25" customHeight="1">
      <c r="A3" s="476"/>
      <c r="B3" s="482"/>
      <c r="C3" s="471" t="s">
        <v>196</v>
      </c>
      <c r="D3" s="472"/>
      <c r="E3" s="469" t="s">
        <v>205</v>
      </c>
      <c r="F3" s="486"/>
      <c r="G3" s="489"/>
      <c r="H3" s="489"/>
      <c r="I3" s="489"/>
      <c r="J3" s="232" t="s">
        <v>206</v>
      </c>
      <c r="K3" s="468"/>
      <c r="L3" s="468"/>
    </row>
    <row r="4" spans="1:12" ht="49.5" customHeight="1" thickBot="1">
      <c r="A4" s="477"/>
      <c r="B4" s="483"/>
      <c r="C4" s="236" t="s">
        <v>197</v>
      </c>
      <c r="D4" s="236" t="s">
        <v>198</v>
      </c>
      <c r="E4" s="470"/>
      <c r="F4" s="487"/>
      <c r="G4" s="490"/>
      <c r="H4" s="490"/>
      <c r="I4" s="490"/>
      <c r="J4" s="237"/>
      <c r="K4" s="120"/>
      <c r="L4" s="120"/>
    </row>
    <row r="5" spans="1:10" ht="12.75">
      <c r="A5" s="240">
        <v>1</v>
      </c>
      <c r="B5" s="238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233">
        <v>10</v>
      </c>
    </row>
    <row r="6" spans="1:10" ht="33">
      <c r="A6" s="247" t="s">
        <v>215</v>
      </c>
      <c r="B6" s="239">
        <v>1</v>
      </c>
      <c r="C6" s="229">
        <v>0</v>
      </c>
      <c r="D6" s="229">
        <v>0</v>
      </c>
      <c r="E6" s="229">
        <v>1</v>
      </c>
      <c r="F6" s="229">
        <v>1</v>
      </c>
      <c r="G6" s="229">
        <v>0</v>
      </c>
      <c r="H6" s="229">
        <v>1</v>
      </c>
      <c r="I6" s="229">
        <v>1</v>
      </c>
      <c r="J6" s="235" t="s">
        <v>275</v>
      </c>
    </row>
    <row r="7" spans="1:10" ht="33">
      <c r="A7" s="248" t="s">
        <v>216</v>
      </c>
      <c r="B7" s="239">
        <v>0</v>
      </c>
      <c r="C7" s="229">
        <v>0</v>
      </c>
      <c r="D7" s="229">
        <v>0</v>
      </c>
      <c r="E7" s="229">
        <v>0</v>
      </c>
      <c r="F7" s="229">
        <v>1</v>
      </c>
      <c r="G7" s="229">
        <v>0</v>
      </c>
      <c r="H7" s="229">
        <v>1</v>
      </c>
      <c r="I7" s="229">
        <v>1</v>
      </c>
      <c r="J7" s="235" t="s">
        <v>274</v>
      </c>
    </row>
    <row r="8" spans="1:10" ht="16.5">
      <c r="A8" s="248" t="s">
        <v>228</v>
      </c>
      <c r="B8" s="239">
        <v>0</v>
      </c>
      <c r="C8" s="229">
        <v>0</v>
      </c>
      <c r="D8" s="229">
        <v>0</v>
      </c>
      <c r="E8" s="229">
        <v>0</v>
      </c>
      <c r="F8" s="229">
        <v>0</v>
      </c>
      <c r="G8" s="229">
        <v>0</v>
      </c>
      <c r="H8" s="229">
        <v>0</v>
      </c>
      <c r="I8" s="229">
        <v>0</v>
      </c>
      <c r="J8" s="234"/>
    </row>
    <row r="9" spans="1:10" ht="16.5">
      <c r="A9" s="248" t="s">
        <v>217</v>
      </c>
      <c r="B9" s="239">
        <v>0</v>
      </c>
      <c r="C9" s="229">
        <v>0</v>
      </c>
      <c r="D9" s="229">
        <v>0</v>
      </c>
      <c r="E9" s="229">
        <v>0</v>
      </c>
      <c r="F9" s="229">
        <v>0</v>
      </c>
      <c r="G9" s="229">
        <v>0</v>
      </c>
      <c r="H9" s="229">
        <v>0</v>
      </c>
      <c r="I9" s="229">
        <v>0</v>
      </c>
      <c r="J9" s="234"/>
    </row>
    <row r="10" spans="1:10" ht="16.5">
      <c r="A10" s="248" t="s">
        <v>218</v>
      </c>
      <c r="B10" s="239">
        <v>0</v>
      </c>
      <c r="C10" s="229">
        <v>0</v>
      </c>
      <c r="D10" s="229">
        <v>0</v>
      </c>
      <c r="E10" s="229">
        <v>0</v>
      </c>
      <c r="F10" s="229">
        <v>1</v>
      </c>
      <c r="G10" s="229">
        <v>0</v>
      </c>
      <c r="H10" s="229">
        <v>0</v>
      </c>
      <c r="I10" s="229">
        <v>0</v>
      </c>
      <c r="J10" s="234"/>
    </row>
    <row r="11" spans="1:10" ht="16.5">
      <c r="A11" s="248" t="s">
        <v>219</v>
      </c>
      <c r="B11" s="239">
        <v>0</v>
      </c>
      <c r="C11" s="229">
        <v>0</v>
      </c>
      <c r="D11" s="229">
        <v>0</v>
      </c>
      <c r="E11" s="229">
        <v>0</v>
      </c>
      <c r="F11" s="229">
        <v>0</v>
      </c>
      <c r="G11" s="229">
        <v>0</v>
      </c>
      <c r="H11" s="229">
        <v>0</v>
      </c>
      <c r="I11" s="229">
        <v>0</v>
      </c>
      <c r="J11" s="234"/>
    </row>
    <row r="12" spans="1:10" ht="16.5">
      <c r="A12" s="248" t="s">
        <v>220</v>
      </c>
      <c r="B12" s="239">
        <v>0</v>
      </c>
      <c r="C12" s="229">
        <v>0</v>
      </c>
      <c r="D12" s="229">
        <v>0</v>
      </c>
      <c r="E12" s="229">
        <v>0</v>
      </c>
      <c r="F12" s="229">
        <v>0</v>
      </c>
      <c r="G12" s="229">
        <v>0</v>
      </c>
      <c r="H12" s="229">
        <v>0</v>
      </c>
      <c r="I12" s="229">
        <v>0</v>
      </c>
      <c r="J12" s="234"/>
    </row>
    <row r="13" spans="1:10" ht="16.5">
      <c r="A13" s="248" t="s">
        <v>222</v>
      </c>
      <c r="B13" s="239">
        <v>0</v>
      </c>
      <c r="C13" s="229">
        <v>0</v>
      </c>
      <c r="D13" s="229">
        <v>0</v>
      </c>
      <c r="E13" s="229">
        <v>0</v>
      </c>
      <c r="F13" s="229">
        <v>1</v>
      </c>
      <c r="G13" s="229">
        <v>0</v>
      </c>
      <c r="H13" s="229">
        <v>0</v>
      </c>
      <c r="I13" s="229">
        <v>0</v>
      </c>
      <c r="J13" s="234"/>
    </row>
    <row r="14" spans="1:10" ht="16.5">
      <c r="A14" s="248" t="s">
        <v>221</v>
      </c>
      <c r="B14" s="239">
        <v>0</v>
      </c>
      <c r="C14" s="229">
        <v>0</v>
      </c>
      <c r="D14" s="229">
        <v>0</v>
      </c>
      <c r="E14" s="229">
        <v>0</v>
      </c>
      <c r="F14" s="229">
        <v>1</v>
      </c>
      <c r="G14" s="229">
        <v>0</v>
      </c>
      <c r="H14" s="229">
        <v>0</v>
      </c>
      <c r="I14" s="229">
        <v>1</v>
      </c>
      <c r="J14" s="234"/>
    </row>
    <row r="15" spans="1:10" ht="33">
      <c r="A15" s="248" t="s">
        <v>226</v>
      </c>
      <c r="B15" s="239">
        <v>8</v>
      </c>
      <c r="C15" s="229">
        <v>1</v>
      </c>
      <c r="D15" s="229">
        <v>8</v>
      </c>
      <c r="E15" s="229">
        <v>0</v>
      </c>
      <c r="F15" s="229">
        <v>1</v>
      </c>
      <c r="G15" s="229">
        <v>0</v>
      </c>
      <c r="H15" s="229">
        <v>1</v>
      </c>
      <c r="I15" s="229">
        <v>1</v>
      </c>
      <c r="J15" s="235" t="s">
        <v>273</v>
      </c>
    </row>
    <row r="16" spans="1:10" ht="49.5">
      <c r="A16" s="248" t="s">
        <v>223</v>
      </c>
      <c r="B16" s="239">
        <v>7</v>
      </c>
      <c r="C16" s="229">
        <v>1</v>
      </c>
      <c r="D16" s="229">
        <v>7</v>
      </c>
      <c r="E16" s="229">
        <v>0</v>
      </c>
      <c r="F16" s="229">
        <v>1</v>
      </c>
      <c r="G16" s="229">
        <v>0</v>
      </c>
      <c r="H16" s="229">
        <v>1</v>
      </c>
      <c r="I16" s="229">
        <v>1</v>
      </c>
      <c r="J16" s="235" t="s">
        <v>279</v>
      </c>
    </row>
    <row r="17" spans="1:10" ht="49.5">
      <c r="A17" s="248" t="s">
        <v>224</v>
      </c>
      <c r="B17" s="239">
        <v>7</v>
      </c>
      <c r="C17" s="229">
        <v>1</v>
      </c>
      <c r="D17" s="229">
        <v>7</v>
      </c>
      <c r="E17" s="229">
        <v>3</v>
      </c>
      <c r="F17" s="229">
        <v>2</v>
      </c>
      <c r="G17" s="229">
        <v>0</v>
      </c>
      <c r="H17" s="229">
        <v>1</v>
      </c>
      <c r="I17" s="229">
        <v>3</v>
      </c>
      <c r="J17" s="235" t="s">
        <v>276</v>
      </c>
    </row>
    <row r="18" spans="1:10" ht="33">
      <c r="A18" s="248" t="s">
        <v>227</v>
      </c>
      <c r="B18" s="239">
        <v>19</v>
      </c>
      <c r="C18" s="229">
        <v>2</v>
      </c>
      <c r="D18" s="229">
        <v>18</v>
      </c>
      <c r="E18" s="229">
        <v>1</v>
      </c>
      <c r="F18" s="229">
        <v>2</v>
      </c>
      <c r="G18" s="229">
        <v>0</v>
      </c>
      <c r="H18" s="229">
        <v>1</v>
      </c>
      <c r="I18" s="229">
        <v>1</v>
      </c>
      <c r="J18" s="235" t="s">
        <v>277</v>
      </c>
    </row>
    <row r="19" spans="1:10" ht="33.75" thickBot="1">
      <c r="A19" s="249" t="s">
        <v>225</v>
      </c>
      <c r="B19" s="241">
        <v>20</v>
      </c>
      <c r="C19" s="242">
        <v>2</v>
      </c>
      <c r="D19" s="242">
        <v>20</v>
      </c>
      <c r="E19" s="242">
        <v>0</v>
      </c>
      <c r="F19" s="242">
        <v>2</v>
      </c>
      <c r="G19" s="242">
        <v>0</v>
      </c>
      <c r="H19" s="242">
        <v>1</v>
      </c>
      <c r="I19" s="242">
        <v>1</v>
      </c>
      <c r="J19" s="243" t="s">
        <v>278</v>
      </c>
    </row>
    <row r="20" spans="1:10" ht="24.75" customHeight="1" thickBot="1">
      <c r="A20" s="250" t="s">
        <v>125</v>
      </c>
      <c r="B20" s="244">
        <v>62</v>
      </c>
      <c r="C20" s="245">
        <v>7</v>
      </c>
      <c r="D20" s="245">
        <v>60</v>
      </c>
      <c r="E20" s="245">
        <v>5</v>
      </c>
      <c r="F20" s="245">
        <v>13</v>
      </c>
      <c r="G20" s="245">
        <v>0</v>
      </c>
      <c r="H20" s="245">
        <v>7</v>
      </c>
      <c r="I20" s="245">
        <v>10</v>
      </c>
      <c r="J20" s="246">
        <v>7</v>
      </c>
    </row>
    <row r="21" spans="1:10" ht="15">
      <c r="A21" s="124"/>
      <c r="B21" s="124"/>
      <c r="C21" s="124"/>
      <c r="D21" s="124"/>
      <c r="E21" s="121"/>
      <c r="F21" s="121"/>
      <c r="G21" s="121"/>
      <c r="H21" s="121"/>
      <c r="I21" s="121"/>
      <c r="J21" s="121"/>
    </row>
    <row r="22" spans="1:10" ht="40.5" customHeight="1">
      <c r="A22" s="484" t="s">
        <v>294</v>
      </c>
      <c r="B22" s="484"/>
      <c r="C22" s="230"/>
      <c r="D22" s="484"/>
      <c r="E22" s="415"/>
      <c r="G22" s="484" t="s">
        <v>213</v>
      </c>
      <c r="H22" s="484"/>
      <c r="I22" s="484"/>
      <c r="J22" s="484"/>
    </row>
    <row r="23" spans="1:10" ht="15.75" customHeight="1">
      <c r="A23" s="124" t="s">
        <v>124</v>
      </c>
      <c r="B23" s="124"/>
      <c r="C23" s="124"/>
      <c r="D23" s="124"/>
      <c r="G23" s="121"/>
      <c r="H23" s="121"/>
      <c r="I23" s="121"/>
      <c r="J23" s="121"/>
    </row>
    <row r="24" spans="1:10" ht="24.75" customHeight="1">
      <c r="A24" s="124" t="s">
        <v>286</v>
      </c>
      <c r="B24" s="124"/>
      <c r="C24" s="124"/>
      <c r="D24" s="124"/>
      <c r="G24" s="121"/>
      <c r="H24" s="121"/>
      <c r="I24" s="121"/>
      <c r="J24" s="121"/>
    </row>
    <row r="25" spans="1:14" ht="15.75">
      <c r="A25" s="466"/>
      <c r="B25" s="466"/>
      <c r="C25" s="466"/>
      <c r="D25" s="466"/>
      <c r="E25" s="467"/>
      <c r="F25" s="467"/>
      <c r="G25" s="467"/>
      <c r="H25" s="467"/>
      <c r="I25" s="467"/>
      <c r="J25" s="467"/>
      <c r="K25" s="467"/>
      <c r="L25" s="467"/>
      <c r="M25" s="119"/>
      <c r="N25" s="119"/>
    </row>
    <row r="26" spans="1:12" s="122" customFormat="1" ht="31.5" customHeight="1">
      <c r="A26" s="464"/>
      <c r="B26" s="464"/>
      <c r="C26" s="464"/>
      <c r="D26" s="464"/>
      <c r="E26" s="465"/>
      <c r="F26" s="465"/>
      <c r="G26" s="465"/>
      <c r="H26" s="465"/>
      <c r="I26" s="465"/>
      <c r="J26" s="465"/>
      <c r="K26" s="465"/>
      <c r="L26" s="465"/>
    </row>
  </sheetData>
  <sheetProtection/>
  <mergeCells count="16">
    <mergeCell ref="F2:F4"/>
    <mergeCell ref="G2:G4"/>
    <mergeCell ref="H2:H4"/>
    <mergeCell ref="I2:I4"/>
    <mergeCell ref="A22:B22"/>
    <mergeCell ref="G22:J22"/>
    <mergeCell ref="A26:L26"/>
    <mergeCell ref="A25:L25"/>
    <mergeCell ref="K3:L3"/>
    <mergeCell ref="E3:E4"/>
    <mergeCell ref="C3:D3"/>
    <mergeCell ref="A1:J1"/>
    <mergeCell ref="A2:A4"/>
    <mergeCell ref="C2:E2"/>
    <mergeCell ref="B2:B4"/>
    <mergeCell ref="D22:E22"/>
  </mergeCells>
  <hyperlinks>
    <hyperlink ref="J15" r:id="rId1" display="http://bilyaivka.edukit.kherson.ua"/>
    <hyperlink ref="J7" r:id="rId2" display="http://novovorontsovka-dnz2.edukit.kherson.ua"/>
    <hyperlink ref="J17" r:id="rId3" display="http://myrolyubivka-nvk.edukit.kherson.ua"/>
    <hyperlink ref="J18" r:id="rId4" display="http://dudchany.edukit.kherson.ua"/>
    <hyperlink ref="J19" r:id="rId5" display="http://novoaleksandrivka-nov.edukit.kherson.ua"/>
    <hyperlink ref="J16" r:id="rId6" display="http://petropavlivka-nov.edukit.kherson.ua"/>
  </hyperlinks>
  <printOptions/>
  <pageMargins left="0.1968503937007874" right="0.15748031496062992" top="0.9722222222222222" bottom="0.4724409448818898" header="0.31496062992125984" footer="0.31496062992125984"/>
  <pageSetup horizontalDpi="600" verticalDpi="600" orientation="landscape" paperSize="9" scale="70" r:id="rId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D25" sqref="D25"/>
    </sheetView>
  </sheetViews>
  <sheetFormatPr defaultColWidth="9.00390625" defaultRowHeight="12.75"/>
  <cols>
    <col min="1" max="1" width="5.125" style="0" customWidth="1"/>
    <col min="2" max="2" width="44.75390625" style="0" customWidth="1"/>
    <col min="3" max="4" width="18.125" style="0" customWidth="1"/>
    <col min="5" max="5" width="18.625" style="0" customWidth="1"/>
    <col min="6" max="6" width="18.125" style="0" customWidth="1"/>
    <col min="7" max="8" width="18.25390625" style="0" customWidth="1"/>
    <col min="9" max="9" width="18.125" style="0" customWidth="1"/>
  </cols>
  <sheetData>
    <row r="1" spans="4:6" ht="12.75">
      <c r="D1" s="91"/>
      <c r="E1" s="91"/>
      <c r="F1" s="91"/>
    </row>
    <row r="2" spans="1:9" ht="15.75">
      <c r="A2" s="19"/>
      <c r="B2" s="19"/>
      <c r="C2" s="19"/>
      <c r="D2" s="271" t="s">
        <v>342</v>
      </c>
      <c r="E2" s="271"/>
      <c r="F2" s="271"/>
      <c r="G2" s="19"/>
      <c r="H2" s="19"/>
      <c r="I2" s="19"/>
    </row>
    <row r="3" spans="1:9" ht="15.75">
      <c r="A3" s="19"/>
      <c r="B3" s="19"/>
      <c r="C3" s="19"/>
      <c r="D3" s="19"/>
      <c r="E3" s="19"/>
      <c r="F3" s="19"/>
      <c r="G3" s="19"/>
      <c r="H3" s="19"/>
      <c r="I3" s="19"/>
    </row>
    <row r="4" spans="1:9" ht="63">
      <c r="A4" s="270" t="s">
        <v>34</v>
      </c>
      <c r="B4" s="270" t="s">
        <v>335</v>
      </c>
      <c r="C4" s="270" t="s">
        <v>336</v>
      </c>
      <c r="D4" s="270" t="s">
        <v>337</v>
      </c>
      <c r="E4" s="270" t="s">
        <v>207</v>
      </c>
      <c r="F4" s="270" t="s">
        <v>338</v>
      </c>
      <c r="G4" s="270" t="s">
        <v>339</v>
      </c>
      <c r="H4" s="270" t="s">
        <v>340</v>
      </c>
      <c r="I4" s="270" t="s">
        <v>341</v>
      </c>
    </row>
    <row r="5" spans="1:12" ht="29.25" customHeight="1">
      <c r="A5" s="272">
        <v>1</v>
      </c>
      <c r="B5" s="273" t="s">
        <v>215</v>
      </c>
      <c r="C5" s="274" t="s">
        <v>261</v>
      </c>
      <c r="D5" s="275" t="s">
        <v>368</v>
      </c>
      <c r="E5" s="276">
        <v>982706246</v>
      </c>
      <c r="F5" s="277">
        <v>140</v>
      </c>
      <c r="G5" s="276">
        <v>154</v>
      </c>
      <c r="H5" s="491" t="s">
        <v>343</v>
      </c>
      <c r="I5" s="493" t="s">
        <v>345</v>
      </c>
      <c r="J5" s="269"/>
      <c r="K5" s="269"/>
      <c r="L5" s="269"/>
    </row>
    <row r="6" spans="1:12" ht="28.5" customHeight="1">
      <c r="A6" s="272">
        <v>2</v>
      </c>
      <c r="B6" s="273" t="s">
        <v>216</v>
      </c>
      <c r="C6" s="278" t="s">
        <v>262</v>
      </c>
      <c r="D6" s="275" t="s">
        <v>369</v>
      </c>
      <c r="E6" s="279">
        <v>962394324</v>
      </c>
      <c r="F6" s="277">
        <v>75</v>
      </c>
      <c r="G6" s="279">
        <v>84</v>
      </c>
      <c r="H6" s="492"/>
      <c r="I6" s="494"/>
      <c r="J6" s="269"/>
      <c r="K6" s="269"/>
      <c r="L6" s="269"/>
    </row>
    <row r="7" spans="1:12" ht="28.5" customHeight="1">
      <c r="A7" s="272">
        <v>3</v>
      </c>
      <c r="B7" s="273" t="s">
        <v>228</v>
      </c>
      <c r="C7" s="278" t="s">
        <v>263</v>
      </c>
      <c r="D7" s="275" t="s">
        <v>370</v>
      </c>
      <c r="E7" s="279">
        <v>988196631</v>
      </c>
      <c r="F7" s="277">
        <v>139</v>
      </c>
      <c r="G7" s="279">
        <v>63</v>
      </c>
      <c r="H7" s="280" t="s">
        <v>344</v>
      </c>
      <c r="I7" s="281" t="s">
        <v>346</v>
      </c>
      <c r="J7" s="269"/>
      <c r="K7" s="269"/>
      <c r="L7" s="269"/>
    </row>
    <row r="8" spans="1:12" ht="33.75" customHeight="1">
      <c r="A8" s="272">
        <v>4</v>
      </c>
      <c r="B8" s="273" t="s">
        <v>217</v>
      </c>
      <c r="C8" s="278" t="s">
        <v>264</v>
      </c>
      <c r="D8" s="275" t="s">
        <v>371</v>
      </c>
      <c r="E8" s="279">
        <v>671845635</v>
      </c>
      <c r="F8" s="277">
        <v>89</v>
      </c>
      <c r="G8" s="279">
        <v>36</v>
      </c>
      <c r="H8" s="280" t="s">
        <v>347</v>
      </c>
      <c r="I8" s="281" t="s">
        <v>348</v>
      </c>
      <c r="J8" s="269"/>
      <c r="K8" s="269"/>
      <c r="L8" s="269"/>
    </row>
    <row r="9" spans="1:12" ht="31.5" customHeight="1">
      <c r="A9" s="272">
        <v>5</v>
      </c>
      <c r="B9" s="273" t="s">
        <v>218</v>
      </c>
      <c r="C9" s="278" t="s">
        <v>265</v>
      </c>
      <c r="D9" s="275" t="s">
        <v>372</v>
      </c>
      <c r="E9" s="279">
        <v>679865304</v>
      </c>
      <c r="F9" s="277">
        <v>46</v>
      </c>
      <c r="G9" s="279">
        <v>41</v>
      </c>
      <c r="H9" s="280" t="s">
        <v>349</v>
      </c>
      <c r="I9" s="281" t="s">
        <v>350</v>
      </c>
      <c r="J9" s="269"/>
      <c r="K9" s="269"/>
      <c r="L9" s="269"/>
    </row>
    <row r="10" spans="1:12" ht="31.5" customHeight="1">
      <c r="A10" s="272">
        <v>6</v>
      </c>
      <c r="B10" s="273" t="s">
        <v>219</v>
      </c>
      <c r="C10" s="278" t="s">
        <v>266</v>
      </c>
      <c r="D10" s="275" t="s">
        <v>373</v>
      </c>
      <c r="E10" s="279">
        <v>963895640</v>
      </c>
      <c r="F10" s="277">
        <v>89</v>
      </c>
      <c r="G10" s="279">
        <v>33</v>
      </c>
      <c r="H10" s="280" t="s">
        <v>351</v>
      </c>
      <c r="I10" s="281" t="s">
        <v>352</v>
      </c>
      <c r="J10" s="269"/>
      <c r="K10" s="269"/>
      <c r="L10" s="269"/>
    </row>
    <row r="11" spans="1:12" ht="30">
      <c r="A11" s="272">
        <v>7</v>
      </c>
      <c r="B11" s="273" t="s">
        <v>220</v>
      </c>
      <c r="C11" s="278" t="s">
        <v>267</v>
      </c>
      <c r="D11" s="275" t="s">
        <v>374</v>
      </c>
      <c r="E11" s="279">
        <v>671184432</v>
      </c>
      <c r="F11" s="277">
        <v>33</v>
      </c>
      <c r="G11" s="279">
        <v>34</v>
      </c>
      <c r="H11" s="280" t="s">
        <v>353</v>
      </c>
      <c r="I11" s="281" t="s">
        <v>346</v>
      </c>
      <c r="J11" s="269"/>
      <c r="K11" s="269"/>
      <c r="L11" s="269"/>
    </row>
    <row r="12" spans="1:12" ht="33.75" customHeight="1">
      <c r="A12" s="272">
        <v>8</v>
      </c>
      <c r="B12" s="273" t="s">
        <v>222</v>
      </c>
      <c r="C12" s="278" t="s">
        <v>268</v>
      </c>
      <c r="D12" s="275" t="s">
        <v>375</v>
      </c>
      <c r="E12" s="279">
        <v>979897595</v>
      </c>
      <c r="F12" s="277">
        <v>114</v>
      </c>
      <c r="G12" s="279">
        <v>27</v>
      </c>
      <c r="H12" s="280" t="s">
        <v>354</v>
      </c>
      <c r="I12" s="281" t="s">
        <v>355</v>
      </c>
      <c r="J12" s="269"/>
      <c r="K12" s="269"/>
      <c r="L12" s="269"/>
    </row>
    <row r="13" spans="1:12" ht="28.5" customHeight="1">
      <c r="A13" s="272">
        <v>9</v>
      </c>
      <c r="B13" s="273" t="s">
        <v>221</v>
      </c>
      <c r="C13" s="278" t="s">
        <v>382</v>
      </c>
      <c r="D13" s="275" t="s">
        <v>376</v>
      </c>
      <c r="E13" s="279">
        <v>963743382</v>
      </c>
      <c r="F13" s="277">
        <v>114</v>
      </c>
      <c r="G13" s="279">
        <v>47</v>
      </c>
      <c r="H13" s="280" t="s">
        <v>356</v>
      </c>
      <c r="I13" s="281" t="s">
        <v>357</v>
      </c>
      <c r="J13" s="269"/>
      <c r="K13" s="269"/>
      <c r="L13" s="269"/>
    </row>
    <row r="14" spans="1:12" ht="48.75" customHeight="1">
      <c r="A14" s="272">
        <v>10</v>
      </c>
      <c r="B14" s="273" t="s">
        <v>226</v>
      </c>
      <c r="C14" s="272"/>
      <c r="D14" s="275" t="s">
        <v>377</v>
      </c>
      <c r="E14" s="272"/>
      <c r="F14" s="277">
        <v>31</v>
      </c>
      <c r="G14" s="279">
        <v>29</v>
      </c>
      <c r="H14" s="280" t="s">
        <v>358</v>
      </c>
      <c r="I14" s="281" t="s">
        <v>359</v>
      </c>
      <c r="J14" s="269"/>
      <c r="K14" s="269"/>
      <c r="L14" s="269"/>
    </row>
    <row r="15" spans="1:12" ht="45" customHeight="1">
      <c r="A15" s="272">
        <v>11</v>
      </c>
      <c r="B15" s="273" t="s">
        <v>223</v>
      </c>
      <c r="C15" s="272"/>
      <c r="D15" s="275" t="s">
        <v>378</v>
      </c>
      <c r="E15" s="272"/>
      <c r="F15" s="277">
        <v>87</v>
      </c>
      <c r="G15" s="279">
        <v>13</v>
      </c>
      <c r="H15" s="280" t="s">
        <v>360</v>
      </c>
      <c r="I15" s="281" t="s">
        <v>361</v>
      </c>
      <c r="J15" s="269"/>
      <c r="K15" s="269"/>
      <c r="L15" s="269"/>
    </row>
    <row r="16" spans="1:12" ht="48" customHeight="1">
      <c r="A16" s="272">
        <v>12</v>
      </c>
      <c r="B16" s="273" t="s">
        <v>224</v>
      </c>
      <c r="C16" s="272"/>
      <c r="D16" s="275" t="s">
        <v>379</v>
      </c>
      <c r="E16" s="272"/>
      <c r="F16" s="277">
        <v>37</v>
      </c>
      <c r="G16" s="279">
        <v>30</v>
      </c>
      <c r="H16" s="280" t="s">
        <v>362</v>
      </c>
      <c r="I16" s="281" t="s">
        <v>363</v>
      </c>
      <c r="J16" s="269"/>
      <c r="K16" s="269"/>
      <c r="L16" s="269"/>
    </row>
    <row r="17" spans="1:12" ht="43.5" customHeight="1">
      <c r="A17" s="272">
        <v>13</v>
      </c>
      <c r="B17" s="273" t="s">
        <v>227</v>
      </c>
      <c r="C17" s="272"/>
      <c r="D17" s="275" t="s">
        <v>380</v>
      </c>
      <c r="E17" s="272"/>
      <c r="F17" s="277">
        <v>80</v>
      </c>
      <c r="G17" s="279">
        <v>93</v>
      </c>
      <c r="H17" s="280" t="s">
        <v>364</v>
      </c>
      <c r="I17" s="281" t="s">
        <v>365</v>
      </c>
      <c r="J17" s="269"/>
      <c r="K17" s="269"/>
      <c r="L17" s="269"/>
    </row>
    <row r="18" spans="1:12" ht="35.25" customHeight="1">
      <c r="A18" s="272">
        <v>14</v>
      </c>
      <c r="B18" s="273" t="s">
        <v>225</v>
      </c>
      <c r="C18" s="272"/>
      <c r="D18" s="275" t="s">
        <v>381</v>
      </c>
      <c r="E18" s="272"/>
      <c r="F18" s="277">
        <v>140</v>
      </c>
      <c r="G18" s="279">
        <v>34</v>
      </c>
      <c r="H18" s="280" t="s">
        <v>366</v>
      </c>
      <c r="I18" s="281" t="s">
        <v>367</v>
      </c>
      <c r="J18" s="269"/>
      <c r="K18" s="269"/>
      <c r="L18" s="269"/>
    </row>
    <row r="21" spans="2:8" ht="15">
      <c r="B21" s="495" t="s">
        <v>294</v>
      </c>
      <c r="C21" s="495"/>
      <c r="D21" s="124"/>
      <c r="E21" s="495" t="s">
        <v>213</v>
      </c>
      <c r="F21" s="495"/>
      <c r="G21" s="495"/>
      <c r="H21" s="495"/>
    </row>
    <row r="22" spans="2:8" ht="15">
      <c r="B22" s="283"/>
      <c r="C22" s="124"/>
      <c r="D22" s="124"/>
      <c r="E22" s="124"/>
      <c r="F22" s="284"/>
      <c r="G22" s="283"/>
      <c r="H22" s="283"/>
    </row>
    <row r="23" spans="2:6" ht="15">
      <c r="B23" s="282" t="s">
        <v>124</v>
      </c>
      <c r="C23" s="124"/>
      <c r="D23" s="124"/>
      <c r="E23" s="124"/>
      <c r="F23" s="118"/>
    </row>
    <row r="24" ht="12.75">
      <c r="B24" s="282" t="s">
        <v>286</v>
      </c>
    </row>
  </sheetData>
  <sheetProtection/>
  <mergeCells count="4">
    <mergeCell ref="H5:H6"/>
    <mergeCell ref="I5:I6"/>
    <mergeCell ref="B21:C21"/>
    <mergeCell ref="E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38"/>
  <sheetViews>
    <sheetView view="pageBreakPreview" zoomScale="70" zoomScaleSheetLayoutView="70" zoomScalePageLayoutView="0" workbookViewId="0" topLeftCell="A6">
      <pane xSplit="1" ySplit="4" topLeftCell="B10" activePane="bottomRight" state="frozen"/>
      <selection pane="topLeft" activeCell="A6" sqref="A6"/>
      <selection pane="topRight" activeCell="B6" sqref="B6"/>
      <selection pane="bottomLeft" activeCell="A10" sqref="A10"/>
      <selection pane="bottomRight" activeCell="A6" sqref="A6:P6"/>
    </sheetView>
  </sheetViews>
  <sheetFormatPr defaultColWidth="9.00390625" defaultRowHeight="12.75" outlineLevelCol="1"/>
  <cols>
    <col min="1" max="1" width="32.00390625" style="30" customWidth="1" collapsed="1"/>
    <col min="2" max="2" width="10.625" style="28" customWidth="1" outlineLevel="1"/>
    <col min="3" max="3" width="15.00390625" style="28" customWidth="1" outlineLevel="1"/>
    <col min="4" max="4" width="12.625" style="28" customWidth="1" outlineLevel="1"/>
    <col min="5" max="5" width="12.25390625" style="28" customWidth="1" outlineLevel="1"/>
    <col min="6" max="6" width="13.875" style="28" customWidth="1" outlineLevel="1"/>
    <col min="7" max="7" width="13.00390625" style="28" customWidth="1" outlineLevel="1"/>
    <col min="8" max="8" width="17.00390625" style="28" customWidth="1" outlineLevel="1"/>
    <col min="9" max="9" width="16.625" style="63" customWidth="1" outlineLevel="1"/>
    <col min="10" max="10" width="15.375" style="64" customWidth="1" outlineLevel="1"/>
    <col min="11" max="11" width="14.375" style="65" customWidth="1" outlineLevel="1"/>
    <col min="12" max="12" width="12.75390625" style="64" customWidth="1" outlineLevel="1"/>
    <col min="13" max="13" width="18.00390625" style="28" customWidth="1" outlineLevel="1"/>
    <col min="14" max="15" width="16.25390625" style="28" customWidth="1" outlineLevel="1"/>
    <col min="16" max="16" width="17.25390625" style="28" customWidth="1" outlineLevel="1"/>
    <col min="17" max="17" width="8.25390625" style="28" customWidth="1" outlineLevel="1"/>
    <col min="18" max="18" width="7.25390625" style="28" customWidth="1" outlineLevel="1"/>
    <col min="19" max="19" width="8.25390625" style="28" customWidth="1" outlineLevel="1"/>
    <col min="20" max="20" width="6.625" style="28" customWidth="1" outlineLevel="1"/>
    <col min="21" max="21" width="8.25390625" style="28" customWidth="1" outlineLevel="1"/>
    <col min="22" max="22" width="7.125" style="28" customWidth="1" outlineLevel="1"/>
    <col min="23" max="23" width="8.25390625" style="28" customWidth="1" outlineLevel="1"/>
    <col min="24" max="24" width="7.75390625" style="28" customWidth="1" outlineLevel="1"/>
    <col min="25" max="25" width="8.25390625" style="28" customWidth="1" outlineLevel="1"/>
    <col min="26" max="26" width="6.375" style="28" customWidth="1" outlineLevel="1"/>
    <col min="27" max="27" width="8.25390625" style="28" customWidth="1" outlineLevel="1"/>
    <col min="28" max="28" width="5.25390625" style="28" customWidth="1" outlineLevel="1"/>
    <col min="29" max="29" width="8.25390625" style="28" customWidth="1" outlineLevel="1"/>
    <col min="30" max="30" width="7.375" style="28" customWidth="1" outlineLevel="1"/>
    <col min="31" max="31" width="8.25390625" style="28" customWidth="1" outlineLevel="1"/>
    <col min="32" max="32" width="7.00390625" style="28" customWidth="1" outlineLevel="1"/>
    <col min="33" max="33" width="8.25390625" style="28" customWidth="1" outlineLevel="1"/>
    <col min="34" max="34" width="7.125" style="28" customWidth="1" outlineLevel="1"/>
    <col min="35" max="16384" width="9.125" style="28" customWidth="1"/>
  </cols>
  <sheetData>
    <row r="1" ht="18" hidden="1"/>
    <row r="6" spans="1:16" ht="18.75">
      <c r="A6" s="353" t="s">
        <v>297</v>
      </c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5"/>
    </row>
    <row r="7" spans="1:16" ht="18.75">
      <c r="A7" s="21"/>
      <c r="B7" s="21"/>
      <c r="C7" s="21"/>
      <c r="D7" s="21"/>
      <c r="E7" s="21"/>
      <c r="F7" s="21"/>
      <c r="G7" s="21"/>
      <c r="H7" s="21"/>
      <c r="I7" s="29"/>
      <c r="J7" s="29"/>
      <c r="K7" s="66"/>
      <c r="L7" s="29"/>
      <c r="M7" s="27"/>
      <c r="N7" s="27"/>
      <c r="O7" s="27"/>
      <c r="P7" s="27"/>
    </row>
    <row r="8" spans="1:16" ht="223.5" customHeight="1">
      <c r="A8" s="31" t="s">
        <v>25</v>
      </c>
      <c r="B8" s="31" t="s">
        <v>26</v>
      </c>
      <c r="C8" s="31" t="s">
        <v>27</v>
      </c>
      <c r="D8" s="31" t="s">
        <v>28</v>
      </c>
      <c r="E8" s="31" t="s">
        <v>29</v>
      </c>
      <c r="F8" s="31" t="s">
        <v>30</v>
      </c>
      <c r="G8" s="31" t="s">
        <v>31</v>
      </c>
      <c r="H8" s="31" t="s">
        <v>32</v>
      </c>
      <c r="I8" s="32" t="s">
        <v>131</v>
      </c>
      <c r="J8" s="32" t="s">
        <v>298</v>
      </c>
      <c r="K8" s="67" t="s">
        <v>85</v>
      </c>
      <c r="L8" s="32" t="s">
        <v>86</v>
      </c>
      <c r="M8" s="32" t="s">
        <v>299</v>
      </c>
      <c r="N8" s="32" t="s">
        <v>189</v>
      </c>
      <c r="O8" s="32" t="s">
        <v>33</v>
      </c>
      <c r="P8" s="32" t="s">
        <v>123</v>
      </c>
    </row>
    <row r="9" spans="1:16" ht="18.75">
      <c r="A9" s="21">
        <v>1</v>
      </c>
      <c r="B9" s="21">
        <v>2</v>
      </c>
      <c r="C9" s="21">
        <v>3</v>
      </c>
      <c r="D9" s="21">
        <v>4</v>
      </c>
      <c r="E9" s="27">
        <v>5</v>
      </c>
      <c r="F9" s="21">
        <v>6</v>
      </c>
      <c r="G9" s="21">
        <v>7</v>
      </c>
      <c r="H9" s="21">
        <v>8</v>
      </c>
      <c r="I9" s="29">
        <v>9</v>
      </c>
      <c r="J9" s="29">
        <v>10</v>
      </c>
      <c r="K9" s="68">
        <v>11</v>
      </c>
      <c r="L9" s="29">
        <v>12</v>
      </c>
      <c r="M9" s="29">
        <v>13</v>
      </c>
      <c r="N9" s="29">
        <v>14</v>
      </c>
      <c r="O9" s="29">
        <v>15</v>
      </c>
      <c r="P9" s="29">
        <v>16</v>
      </c>
    </row>
    <row r="10" spans="1:16" s="77" customFormat="1" ht="76.5" customHeight="1">
      <c r="A10" s="131" t="s">
        <v>215</v>
      </c>
      <c r="B10" s="131" t="s">
        <v>250</v>
      </c>
      <c r="C10" s="126">
        <v>60</v>
      </c>
      <c r="D10" s="131" t="s">
        <v>251</v>
      </c>
      <c r="E10" s="131" t="s">
        <v>252</v>
      </c>
      <c r="F10" s="131" t="s">
        <v>253</v>
      </c>
      <c r="G10" s="131" t="s">
        <v>254</v>
      </c>
      <c r="H10" s="266" t="s">
        <v>320</v>
      </c>
      <c r="I10" s="148" t="s">
        <v>321</v>
      </c>
      <c r="J10" s="24" t="s">
        <v>322</v>
      </c>
      <c r="K10" s="29">
        <v>56379</v>
      </c>
      <c r="L10" s="29">
        <v>56379</v>
      </c>
      <c r="M10" s="21"/>
      <c r="N10" s="21"/>
      <c r="O10" s="21">
        <v>6</v>
      </c>
      <c r="P10" s="153">
        <v>8</v>
      </c>
    </row>
    <row r="11" spans="1:16" s="77" customFormat="1" ht="58.5" customHeight="1">
      <c r="A11" s="361" t="s">
        <v>216</v>
      </c>
      <c r="B11" s="361" t="s">
        <v>250</v>
      </c>
      <c r="C11" s="367">
        <v>40</v>
      </c>
      <c r="D11" s="361" t="s">
        <v>251</v>
      </c>
      <c r="E11" s="361" t="s">
        <v>252</v>
      </c>
      <c r="F11" s="361" t="s">
        <v>253</v>
      </c>
      <c r="G11" s="361" t="s">
        <v>254</v>
      </c>
      <c r="H11" s="363" t="s">
        <v>320</v>
      </c>
      <c r="I11" s="365" t="s">
        <v>323</v>
      </c>
      <c r="J11" s="29" t="s">
        <v>324</v>
      </c>
      <c r="K11" s="156">
        <v>56750</v>
      </c>
      <c r="L11" s="156">
        <v>50190</v>
      </c>
      <c r="M11" s="21"/>
      <c r="N11" s="21"/>
      <c r="O11" s="367">
        <v>4</v>
      </c>
      <c r="P11" s="369">
        <v>4</v>
      </c>
    </row>
    <row r="12" spans="1:16" s="77" customFormat="1" ht="56.25" customHeight="1">
      <c r="A12" s="362"/>
      <c r="B12" s="362"/>
      <c r="C12" s="368"/>
      <c r="D12" s="362"/>
      <c r="E12" s="362"/>
      <c r="F12" s="362"/>
      <c r="G12" s="362"/>
      <c r="H12" s="364"/>
      <c r="I12" s="366"/>
      <c r="J12" s="29" t="s">
        <v>325</v>
      </c>
      <c r="K12" s="156">
        <v>23105</v>
      </c>
      <c r="L12" s="156">
        <v>23105</v>
      </c>
      <c r="M12" s="21"/>
      <c r="N12" s="21"/>
      <c r="O12" s="368"/>
      <c r="P12" s="370"/>
    </row>
    <row r="13" spans="1:16" s="77" customFormat="1" ht="54.75" customHeight="1">
      <c r="A13" s="132" t="s">
        <v>228</v>
      </c>
      <c r="B13" s="132" t="s">
        <v>250</v>
      </c>
      <c r="C13" s="21">
        <v>35</v>
      </c>
      <c r="D13" s="132" t="s">
        <v>251</v>
      </c>
      <c r="E13" s="132" t="s">
        <v>252</v>
      </c>
      <c r="F13" s="132" t="s">
        <v>253</v>
      </c>
      <c r="G13" s="132" t="s">
        <v>254</v>
      </c>
      <c r="H13" s="266" t="s">
        <v>320</v>
      </c>
      <c r="I13" s="148" t="s">
        <v>326</v>
      </c>
      <c r="J13" s="29"/>
      <c r="K13" s="78"/>
      <c r="L13" s="79"/>
      <c r="M13" s="21"/>
      <c r="N13" s="21"/>
      <c r="O13" s="21">
        <v>4</v>
      </c>
      <c r="P13" s="154">
        <v>3</v>
      </c>
    </row>
    <row r="14" spans="1:16" s="77" customFormat="1" ht="75" customHeight="1">
      <c r="A14" s="132" t="s">
        <v>217</v>
      </c>
      <c r="B14" s="132" t="s">
        <v>250</v>
      </c>
      <c r="C14" s="21">
        <v>10</v>
      </c>
      <c r="D14" s="132" t="s">
        <v>251</v>
      </c>
      <c r="E14" s="132" t="s">
        <v>252</v>
      </c>
      <c r="F14" s="132" t="s">
        <v>253</v>
      </c>
      <c r="G14" s="132" t="s">
        <v>254</v>
      </c>
      <c r="H14" s="266" t="s">
        <v>333</v>
      </c>
      <c r="I14" s="266" t="s">
        <v>332</v>
      </c>
      <c r="J14" s="256" t="s">
        <v>334</v>
      </c>
      <c r="K14" s="29">
        <v>22300</v>
      </c>
      <c r="L14" s="29">
        <v>17500</v>
      </c>
      <c r="M14" s="21"/>
      <c r="N14" s="21"/>
      <c r="O14" s="21">
        <v>6</v>
      </c>
      <c r="P14" s="154">
        <v>2</v>
      </c>
    </row>
    <row r="15" spans="1:16" s="77" customFormat="1" ht="69.75" customHeight="1">
      <c r="A15" s="132" t="s">
        <v>218</v>
      </c>
      <c r="B15" s="132" t="s">
        <v>250</v>
      </c>
      <c r="C15" s="21">
        <v>7</v>
      </c>
      <c r="D15" s="132" t="s">
        <v>251</v>
      </c>
      <c r="E15" s="132" t="s">
        <v>252</v>
      </c>
      <c r="F15" s="132" t="s">
        <v>253</v>
      </c>
      <c r="G15" s="132" t="s">
        <v>254</v>
      </c>
      <c r="H15" s="266" t="s">
        <v>333</v>
      </c>
      <c r="I15" s="148" t="s">
        <v>328</v>
      </c>
      <c r="J15" s="29" t="s">
        <v>329</v>
      </c>
      <c r="K15" s="79">
        <v>29000</v>
      </c>
      <c r="L15" s="79">
        <v>29000</v>
      </c>
      <c r="M15" s="21"/>
      <c r="N15" s="21"/>
      <c r="O15" s="21">
        <v>2</v>
      </c>
      <c r="P15" s="154">
        <v>2</v>
      </c>
    </row>
    <row r="16" spans="1:16" s="77" customFormat="1" ht="36.75" customHeight="1">
      <c r="A16" s="132" t="s">
        <v>219</v>
      </c>
      <c r="B16" s="132" t="s">
        <v>250</v>
      </c>
      <c r="C16" s="21">
        <v>10</v>
      </c>
      <c r="D16" s="132" t="s">
        <v>251</v>
      </c>
      <c r="E16" s="132" t="s">
        <v>252</v>
      </c>
      <c r="F16" s="132" t="s">
        <v>253</v>
      </c>
      <c r="G16" s="132" t="s">
        <v>254</v>
      </c>
      <c r="H16" s="358" t="s">
        <v>332</v>
      </c>
      <c r="I16" s="359"/>
      <c r="J16" s="29"/>
      <c r="K16" s="156"/>
      <c r="L16" s="24"/>
      <c r="M16" s="21"/>
      <c r="N16" s="21"/>
      <c r="O16" s="21">
        <v>6</v>
      </c>
      <c r="P16" s="154">
        <v>2</v>
      </c>
    </row>
    <row r="17" spans="1:16" s="77" customFormat="1" ht="37.5">
      <c r="A17" s="132" t="s">
        <v>220</v>
      </c>
      <c r="B17" s="132" t="s">
        <v>250</v>
      </c>
      <c r="C17" s="21">
        <v>8</v>
      </c>
      <c r="D17" s="132" t="s">
        <v>251</v>
      </c>
      <c r="E17" s="132" t="s">
        <v>252</v>
      </c>
      <c r="F17" s="132" t="s">
        <v>253</v>
      </c>
      <c r="G17" s="132" t="s">
        <v>254</v>
      </c>
      <c r="H17" s="266" t="s">
        <v>320</v>
      </c>
      <c r="I17" s="266" t="s">
        <v>320</v>
      </c>
      <c r="J17" s="29" t="s">
        <v>329</v>
      </c>
      <c r="K17" s="156">
        <v>5300</v>
      </c>
      <c r="L17" s="156">
        <v>5300</v>
      </c>
      <c r="M17" s="21"/>
      <c r="N17" s="21"/>
      <c r="O17" s="21">
        <v>2</v>
      </c>
      <c r="P17" s="154">
        <v>1</v>
      </c>
    </row>
    <row r="18" spans="1:16" s="77" customFormat="1" ht="58.5" customHeight="1">
      <c r="A18" s="132" t="s">
        <v>222</v>
      </c>
      <c r="B18" s="132" t="s">
        <v>250</v>
      </c>
      <c r="C18" s="21">
        <v>12</v>
      </c>
      <c r="D18" s="132" t="s">
        <v>251</v>
      </c>
      <c r="E18" s="132" t="s">
        <v>252</v>
      </c>
      <c r="F18" s="132" t="s">
        <v>253</v>
      </c>
      <c r="G18" s="132" t="s">
        <v>254</v>
      </c>
      <c r="H18" s="161" t="s">
        <v>330</v>
      </c>
      <c r="I18" s="265" t="s">
        <v>331</v>
      </c>
      <c r="J18" s="24"/>
      <c r="K18" s="69"/>
      <c r="L18" s="24"/>
      <c r="M18" s="21"/>
      <c r="N18" s="21"/>
      <c r="O18" s="21">
        <v>6</v>
      </c>
      <c r="P18" s="154">
        <v>1</v>
      </c>
    </row>
    <row r="19" spans="1:16" s="77" customFormat="1" ht="39" customHeight="1">
      <c r="A19" s="132" t="s">
        <v>221</v>
      </c>
      <c r="B19" s="132" t="s">
        <v>255</v>
      </c>
      <c r="C19" s="155" t="s">
        <v>259</v>
      </c>
      <c r="D19" s="132" t="s">
        <v>251</v>
      </c>
      <c r="E19" s="132" t="s">
        <v>283</v>
      </c>
      <c r="F19" s="132" t="s">
        <v>253</v>
      </c>
      <c r="G19" s="132" t="s">
        <v>254</v>
      </c>
      <c r="H19" s="267"/>
      <c r="I19" s="158"/>
      <c r="J19" s="24"/>
      <c r="K19" s="69"/>
      <c r="L19" s="24"/>
      <c r="M19" s="21"/>
      <c r="N19" s="21"/>
      <c r="O19" s="21">
        <v>7</v>
      </c>
      <c r="P19" s="154">
        <v>2</v>
      </c>
    </row>
    <row r="20" spans="1:16" s="77" customFormat="1" ht="154.5" customHeight="1">
      <c r="A20" s="132" t="s">
        <v>226</v>
      </c>
      <c r="B20" s="132" t="s">
        <v>250</v>
      </c>
      <c r="C20" s="21">
        <v>80</v>
      </c>
      <c r="D20" s="132" t="s">
        <v>251</v>
      </c>
      <c r="E20" s="132" t="s">
        <v>252</v>
      </c>
      <c r="F20" s="132" t="s">
        <v>253</v>
      </c>
      <c r="G20" s="132" t="s">
        <v>254</v>
      </c>
      <c r="H20" s="356" t="s">
        <v>280</v>
      </c>
      <c r="I20" s="357"/>
      <c r="J20" s="29"/>
      <c r="K20" s="80"/>
      <c r="L20" s="24"/>
      <c r="M20" s="21"/>
      <c r="N20" s="21"/>
      <c r="O20" s="21">
        <v>2</v>
      </c>
      <c r="P20" s="154">
        <v>2</v>
      </c>
    </row>
    <row r="21" spans="1:16" s="77" customFormat="1" ht="151.5" customHeight="1">
      <c r="A21" s="132" t="s">
        <v>223</v>
      </c>
      <c r="B21" s="132" t="s">
        <v>250</v>
      </c>
      <c r="C21" s="21">
        <v>70</v>
      </c>
      <c r="D21" s="132" t="s">
        <v>251</v>
      </c>
      <c r="E21" s="132" t="s">
        <v>252</v>
      </c>
      <c r="F21" s="132" t="s">
        <v>253</v>
      </c>
      <c r="G21" s="132" t="s">
        <v>254</v>
      </c>
      <c r="H21" s="161" t="s">
        <v>282</v>
      </c>
      <c r="I21" s="21" t="s">
        <v>258</v>
      </c>
      <c r="J21" s="29"/>
      <c r="K21" s="24"/>
      <c r="L21" s="24"/>
      <c r="M21" s="21"/>
      <c r="N21" s="21"/>
      <c r="O21" s="21">
        <v>1</v>
      </c>
      <c r="P21" s="154">
        <v>1</v>
      </c>
    </row>
    <row r="22" spans="1:16" s="77" customFormat="1" ht="78.75">
      <c r="A22" s="132" t="s">
        <v>224</v>
      </c>
      <c r="B22" s="132" t="s">
        <v>256</v>
      </c>
      <c r="C22" s="21" t="s">
        <v>257</v>
      </c>
      <c r="D22" s="132" t="s">
        <v>251</v>
      </c>
      <c r="E22" s="132" t="s">
        <v>252</v>
      </c>
      <c r="F22" s="132" t="s">
        <v>253</v>
      </c>
      <c r="G22" s="132" t="s">
        <v>254</v>
      </c>
      <c r="H22" s="356" t="s">
        <v>281</v>
      </c>
      <c r="I22" s="360"/>
      <c r="J22" s="29"/>
      <c r="K22" s="81"/>
      <c r="L22" s="24"/>
      <c r="M22" s="21"/>
      <c r="N22" s="21"/>
      <c r="O22" s="21">
        <v>2</v>
      </c>
      <c r="P22" s="154">
        <v>2</v>
      </c>
    </row>
    <row r="23" spans="1:16" s="77" customFormat="1" ht="94.5" customHeight="1">
      <c r="A23" s="132" t="s">
        <v>227</v>
      </c>
      <c r="B23" s="132" t="s">
        <v>250</v>
      </c>
      <c r="C23" s="21">
        <v>50</v>
      </c>
      <c r="D23" s="132" t="s">
        <v>251</v>
      </c>
      <c r="E23" s="132" t="s">
        <v>252</v>
      </c>
      <c r="F23" s="132" t="s">
        <v>253</v>
      </c>
      <c r="G23" s="132" t="s">
        <v>254</v>
      </c>
      <c r="H23" s="161" t="s">
        <v>320</v>
      </c>
      <c r="I23" s="265" t="s">
        <v>327</v>
      </c>
      <c r="J23" s="24"/>
      <c r="K23" s="24"/>
      <c r="L23" s="24"/>
      <c r="M23" s="21"/>
      <c r="N23" s="21"/>
      <c r="O23" s="21">
        <v>4</v>
      </c>
      <c r="P23" s="154">
        <v>4</v>
      </c>
    </row>
    <row r="24" spans="1:16" s="77" customFormat="1" ht="72.75" customHeight="1">
      <c r="A24" s="132" t="s">
        <v>225</v>
      </c>
      <c r="B24" s="132" t="s">
        <v>250</v>
      </c>
      <c r="C24" s="125">
        <v>20</v>
      </c>
      <c r="D24" s="132" t="s">
        <v>251</v>
      </c>
      <c r="E24" s="132" t="s">
        <v>252</v>
      </c>
      <c r="F24" s="132" t="s">
        <v>253</v>
      </c>
      <c r="G24" s="132" t="s">
        <v>254</v>
      </c>
      <c r="H24" s="251" t="s">
        <v>318</v>
      </c>
      <c r="I24" s="265" t="s">
        <v>319</v>
      </c>
      <c r="J24" s="160"/>
      <c r="K24" s="159"/>
      <c r="L24" s="159"/>
      <c r="M24" s="21"/>
      <c r="N24" s="21"/>
      <c r="O24" s="21">
        <v>2</v>
      </c>
      <c r="P24" s="154">
        <v>1</v>
      </c>
    </row>
    <row r="25" spans="1:16" s="77" customFormat="1" ht="18.75">
      <c r="A25" s="29"/>
      <c r="B25" s="21"/>
      <c r="C25" s="21"/>
      <c r="D25" s="21"/>
      <c r="E25" s="21"/>
      <c r="F25" s="21"/>
      <c r="G25" s="21"/>
      <c r="H25" s="23"/>
      <c r="I25" s="24"/>
      <c r="J25" s="24"/>
      <c r="K25" s="24"/>
      <c r="L25" s="29"/>
      <c r="M25" s="21"/>
      <c r="N25" s="21"/>
      <c r="O25" s="21"/>
      <c r="P25" s="21"/>
    </row>
    <row r="26" spans="1:16" s="77" customFormat="1" ht="18.75">
      <c r="A26" s="134" t="s">
        <v>121</v>
      </c>
      <c r="B26" s="132" t="s">
        <v>250</v>
      </c>
      <c r="C26" s="21">
        <v>402</v>
      </c>
      <c r="D26" s="115" t="s">
        <v>122</v>
      </c>
      <c r="E26" s="115" t="s">
        <v>122</v>
      </c>
      <c r="F26" s="115" t="s">
        <v>122</v>
      </c>
      <c r="G26" s="115" t="s">
        <v>122</v>
      </c>
      <c r="H26" s="115" t="s">
        <v>122</v>
      </c>
      <c r="I26" s="151" t="s">
        <v>122</v>
      </c>
      <c r="J26" s="151" t="s">
        <v>122</v>
      </c>
      <c r="K26" s="156">
        <v>192834</v>
      </c>
      <c r="L26" s="156">
        <v>181474</v>
      </c>
      <c r="M26" s="115" t="s">
        <v>122</v>
      </c>
      <c r="N26" s="21"/>
      <c r="O26" s="21">
        <v>54</v>
      </c>
      <c r="P26" s="21">
        <v>35</v>
      </c>
    </row>
    <row r="27" spans="1:16" s="77" customFormat="1" ht="18.75">
      <c r="A27" s="148" t="s">
        <v>0</v>
      </c>
      <c r="B27" s="132" t="s">
        <v>250</v>
      </c>
      <c r="C27" s="21">
        <v>100</v>
      </c>
      <c r="D27" s="115" t="s">
        <v>122</v>
      </c>
      <c r="E27" s="115" t="s">
        <v>122</v>
      </c>
      <c r="F27" s="115" t="s">
        <v>122</v>
      </c>
      <c r="G27" s="115" t="s">
        <v>122</v>
      </c>
      <c r="H27" s="115" t="s">
        <v>122</v>
      </c>
      <c r="I27" s="151" t="s">
        <v>122</v>
      </c>
      <c r="J27" s="151" t="s">
        <v>122</v>
      </c>
      <c r="K27" s="156">
        <v>136234</v>
      </c>
      <c r="L27" s="29">
        <v>129674</v>
      </c>
      <c r="M27" s="115" t="s">
        <v>122</v>
      </c>
      <c r="N27" s="21"/>
      <c r="O27" s="21">
        <v>10</v>
      </c>
      <c r="P27" s="21">
        <v>12</v>
      </c>
    </row>
    <row r="28" spans="1:16" s="77" customFormat="1" ht="18.75">
      <c r="A28" s="146" t="s">
        <v>1</v>
      </c>
      <c r="B28" s="132" t="s">
        <v>250</v>
      </c>
      <c r="C28" s="21">
        <v>302</v>
      </c>
      <c r="D28" s="21" t="s">
        <v>122</v>
      </c>
      <c r="E28" s="21" t="s">
        <v>122</v>
      </c>
      <c r="F28" s="21" t="s">
        <v>122</v>
      </c>
      <c r="G28" s="21" t="s">
        <v>122</v>
      </c>
      <c r="H28" s="21" t="s">
        <v>122</v>
      </c>
      <c r="I28" s="29" t="s">
        <v>122</v>
      </c>
      <c r="J28" s="29" t="s">
        <v>122</v>
      </c>
      <c r="K28" s="156">
        <v>56600</v>
      </c>
      <c r="L28" s="156">
        <v>51800</v>
      </c>
      <c r="M28" s="115" t="s">
        <v>122</v>
      </c>
      <c r="N28" s="21"/>
      <c r="O28" s="21">
        <v>44</v>
      </c>
      <c r="P28" s="21">
        <v>23</v>
      </c>
    </row>
    <row r="29" spans="1:16" s="77" customFormat="1" ht="18.75">
      <c r="A29" s="74"/>
      <c r="B29" s="73"/>
      <c r="C29" s="73"/>
      <c r="D29" s="73"/>
      <c r="E29" s="73"/>
      <c r="F29" s="73"/>
      <c r="G29" s="73"/>
      <c r="H29" s="13"/>
      <c r="I29" s="82"/>
      <c r="J29" s="82"/>
      <c r="K29" s="82"/>
      <c r="L29" s="74"/>
      <c r="M29" s="73"/>
      <c r="N29" s="73"/>
      <c r="O29" s="73"/>
      <c r="P29" s="73"/>
    </row>
    <row r="30" spans="1:16" s="77" customFormat="1" ht="18.75">
      <c r="A30" s="74"/>
      <c r="B30" s="73"/>
      <c r="C30" s="73"/>
      <c r="D30" s="73"/>
      <c r="E30" s="73"/>
      <c r="F30" s="73"/>
      <c r="G30" s="73"/>
      <c r="H30" s="13"/>
      <c r="I30" s="82"/>
      <c r="J30" s="74"/>
      <c r="K30" s="152"/>
      <c r="L30" s="152"/>
      <c r="M30" s="73"/>
      <c r="N30" s="73"/>
      <c r="O30" s="73"/>
      <c r="P30" s="73"/>
    </row>
    <row r="31" spans="1:16" s="77" customFormat="1" ht="18.75">
      <c r="A31" s="74"/>
      <c r="B31" s="73"/>
      <c r="C31" s="73"/>
      <c r="D31" s="73"/>
      <c r="E31" s="73"/>
      <c r="F31" s="73"/>
      <c r="G31" s="73"/>
      <c r="H31" s="13"/>
      <c r="I31" s="82"/>
      <c r="J31" s="82"/>
      <c r="K31" s="82"/>
      <c r="L31" s="74"/>
      <c r="M31" s="73"/>
      <c r="N31" s="73"/>
      <c r="O31" s="73"/>
      <c r="P31" s="73"/>
    </row>
    <row r="32" spans="1:16" s="77" customFormat="1" ht="18.75">
      <c r="A32" s="74"/>
      <c r="B32" s="73"/>
      <c r="C32" s="73"/>
      <c r="D32" s="73"/>
      <c r="E32" s="73"/>
      <c r="F32" s="73"/>
      <c r="G32" s="73"/>
      <c r="H32" s="13"/>
      <c r="I32" s="82"/>
      <c r="J32" s="74"/>
      <c r="K32" s="82"/>
      <c r="L32" s="152"/>
      <c r="M32" s="73"/>
      <c r="N32" s="73"/>
      <c r="O32" s="73"/>
      <c r="P32" s="73"/>
    </row>
    <row r="33" spans="1:16" s="75" customFormat="1" ht="18" customHeight="1">
      <c r="A33" s="13"/>
      <c r="B33" s="76"/>
      <c r="C33" s="76"/>
      <c r="N33" s="76"/>
      <c r="O33" s="76"/>
      <c r="P33" s="76"/>
    </row>
    <row r="34" spans="1:16" s="75" customFormat="1" ht="18">
      <c r="A34" s="13"/>
      <c r="B34" s="76"/>
      <c r="C34" s="76"/>
      <c r="D34" s="346" t="s">
        <v>294</v>
      </c>
      <c r="E34" s="347"/>
      <c r="F34" s="347"/>
      <c r="G34" s="347"/>
      <c r="H34" s="13"/>
      <c r="I34" s="97"/>
      <c r="J34" s="345" t="s">
        <v>213</v>
      </c>
      <c r="K34" s="345"/>
      <c r="L34" s="345"/>
      <c r="M34" s="345"/>
      <c r="N34" s="76"/>
      <c r="O34" s="76"/>
      <c r="P34" s="76"/>
    </row>
    <row r="35" spans="1:16" s="75" customFormat="1" ht="18.75">
      <c r="A35" s="13"/>
      <c r="B35" s="73"/>
      <c r="C35" s="73"/>
      <c r="D35" s="84"/>
      <c r="E35" s="13"/>
      <c r="F35" s="73"/>
      <c r="G35" s="73"/>
      <c r="H35" s="73"/>
      <c r="I35" s="3"/>
      <c r="J35" s="3"/>
      <c r="K35" s="3"/>
      <c r="L35" s="3"/>
      <c r="M35" s="3"/>
      <c r="P35" s="76"/>
    </row>
    <row r="36" spans="1:16" s="75" customFormat="1" ht="26.25" customHeight="1">
      <c r="A36" s="13"/>
      <c r="B36" s="76"/>
      <c r="C36" s="76"/>
      <c r="D36" s="348" t="s">
        <v>231</v>
      </c>
      <c r="E36" s="349"/>
      <c r="F36" s="30"/>
      <c r="G36" s="30"/>
      <c r="H36" s="30"/>
      <c r="I36"/>
      <c r="J36" s="3"/>
      <c r="K36" s="3"/>
      <c r="L36" s="3"/>
      <c r="M36" s="3"/>
      <c r="N36" s="76"/>
      <c r="O36" s="76"/>
      <c r="P36" s="76"/>
    </row>
    <row r="37" spans="1:16" s="75" customFormat="1" ht="18.75">
      <c r="A37" s="13"/>
      <c r="B37" s="73"/>
      <c r="C37" s="73"/>
      <c r="D37" s="346" t="s">
        <v>286</v>
      </c>
      <c r="E37" s="347"/>
      <c r="F37" s="73"/>
      <c r="G37" s="73"/>
      <c r="H37" s="73"/>
      <c r="I37" s="3"/>
      <c r="J37" s="3"/>
      <c r="K37" s="3"/>
      <c r="L37" s="3"/>
      <c r="M37" s="3"/>
      <c r="P37" s="76"/>
    </row>
    <row r="38" spans="1:16" ht="18">
      <c r="A38" s="96"/>
      <c r="B38" s="84"/>
      <c r="C38" s="84"/>
      <c r="D38" s="84"/>
      <c r="E38" s="30"/>
      <c r="F38" s="30"/>
      <c r="G38" s="30"/>
      <c r="H38" s="30"/>
      <c r="I38" s="70"/>
      <c r="J38" s="71"/>
      <c r="K38" s="72"/>
      <c r="L38" s="71"/>
      <c r="M38" s="30"/>
      <c r="N38" s="30"/>
      <c r="O38" s="30"/>
      <c r="P38" s="30"/>
    </row>
  </sheetData>
  <sheetProtection/>
  <mergeCells count="19">
    <mergeCell ref="I11:I12"/>
    <mergeCell ref="O11:O12"/>
    <mergeCell ref="P11:P12"/>
    <mergeCell ref="A11:A12"/>
    <mergeCell ref="B11:B12"/>
    <mergeCell ref="C11:C12"/>
    <mergeCell ref="D11:D12"/>
    <mergeCell ref="E11:E12"/>
    <mergeCell ref="F11:F12"/>
    <mergeCell ref="D37:E37"/>
    <mergeCell ref="D34:G34"/>
    <mergeCell ref="A6:P6"/>
    <mergeCell ref="J34:M34"/>
    <mergeCell ref="D36:E36"/>
    <mergeCell ref="H20:I20"/>
    <mergeCell ref="H16:I16"/>
    <mergeCell ref="H22:I22"/>
    <mergeCell ref="G11:G12"/>
    <mergeCell ref="H11:H12"/>
  </mergeCells>
  <printOptions/>
  <pageMargins left="0.4330708661417323" right="0.1968503937007874" top="0.9448818897637796" bottom="0.2755905511811024" header="0.2362204724409449" footer="0.1968503937007874"/>
  <pageSetup fitToHeight="2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35"/>
  <sheetViews>
    <sheetView zoomScale="70" zoomScaleNormal="70" zoomScalePageLayoutView="0" workbookViewId="0" topLeftCell="A1">
      <pane xSplit="2" ySplit="7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3" sqref="D3:W3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68.00390625" style="0" customWidth="1"/>
    <col min="4" max="4" width="10.25390625" style="0" bestFit="1" customWidth="1"/>
    <col min="5" max="5" width="7.125" style="0" bestFit="1" customWidth="1"/>
    <col min="6" max="6" width="10.25390625" style="0" bestFit="1" customWidth="1"/>
    <col min="7" max="7" width="10.25390625" style="0" customWidth="1"/>
    <col min="8" max="21" width="9.75390625" style="0" customWidth="1"/>
    <col min="22" max="22" width="12.375" style="0" customWidth="1"/>
    <col min="23" max="23" width="10.875" style="0" customWidth="1"/>
    <col min="24" max="24" width="10.625" style="0" customWidth="1"/>
    <col min="25" max="25" width="6.625" style="0" customWidth="1"/>
    <col min="26" max="26" width="12.00390625" style="0" customWidth="1"/>
    <col min="27" max="27" width="12.75390625" style="0" customWidth="1"/>
    <col min="28" max="28" width="10.75390625" style="0" customWidth="1"/>
    <col min="29" max="29" width="9.875" style="0" customWidth="1"/>
    <col min="30" max="30" width="7.125" style="0" customWidth="1"/>
    <col min="31" max="31" width="7.375" style="0" customWidth="1"/>
    <col min="32" max="32" width="6.375" style="0" customWidth="1"/>
    <col min="33" max="33" width="6.75390625" style="0" customWidth="1"/>
    <col min="34" max="34" width="7.375" style="0" customWidth="1"/>
    <col min="37" max="38" width="10.00390625" style="0" customWidth="1"/>
    <col min="39" max="39" width="11.125" style="0" customWidth="1"/>
    <col min="40" max="40" width="10.875" style="0" customWidth="1"/>
    <col min="41" max="41" width="6.25390625" style="0" customWidth="1"/>
    <col min="42" max="42" width="10.875" style="0" customWidth="1"/>
    <col min="43" max="43" width="9.75390625" style="0" customWidth="1"/>
    <col min="44" max="44" width="10.375" style="0" customWidth="1"/>
    <col min="45" max="45" width="10.25390625" style="0" customWidth="1"/>
    <col min="46" max="46" width="7.375" style="0" customWidth="1"/>
    <col min="47" max="48" width="8.125" style="0" customWidth="1"/>
  </cols>
  <sheetData>
    <row r="2" s="12" customFormat="1" ht="75.75" customHeight="1"/>
    <row r="3" spans="1:23" s="12" customFormat="1" ht="15.75">
      <c r="A3" s="16"/>
      <c r="B3" s="16"/>
      <c r="C3" s="16"/>
      <c r="D3" s="372" t="s">
        <v>295</v>
      </c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</row>
    <row r="4" s="12" customFormat="1" ht="15.75">
      <c r="A4" s="17"/>
    </row>
    <row r="5" spans="1:22" s="12" customFormat="1" ht="35.25" customHeight="1">
      <c r="A5" s="371" t="s">
        <v>34</v>
      </c>
      <c r="B5" s="377"/>
      <c r="C5" s="377" t="s">
        <v>24</v>
      </c>
      <c r="D5" s="373" t="s">
        <v>176</v>
      </c>
      <c r="E5" s="378" t="s">
        <v>296</v>
      </c>
      <c r="F5" s="373" t="s">
        <v>177</v>
      </c>
      <c r="G5" s="373" t="s">
        <v>178</v>
      </c>
      <c r="H5" s="373" t="s">
        <v>179</v>
      </c>
      <c r="I5" s="374" t="s">
        <v>316</v>
      </c>
      <c r="J5" s="375"/>
      <c r="K5" s="375"/>
      <c r="L5" s="375"/>
      <c r="M5" s="375"/>
      <c r="N5" s="375"/>
      <c r="O5" s="375"/>
      <c r="P5" s="376"/>
      <c r="Q5" s="374" t="s">
        <v>37</v>
      </c>
      <c r="R5" s="375"/>
      <c r="S5" s="375"/>
      <c r="T5" s="375"/>
      <c r="U5" s="376"/>
      <c r="V5" s="85"/>
    </row>
    <row r="6" spans="1:22" s="12" customFormat="1" ht="132.75" customHeight="1">
      <c r="A6" s="371"/>
      <c r="B6" s="377"/>
      <c r="C6" s="377"/>
      <c r="D6" s="373"/>
      <c r="E6" s="379"/>
      <c r="F6" s="373"/>
      <c r="G6" s="373"/>
      <c r="H6" s="373"/>
      <c r="I6" s="86" t="s">
        <v>38</v>
      </c>
      <c r="J6" s="86" t="s">
        <v>39</v>
      </c>
      <c r="K6" s="86" t="s">
        <v>40</v>
      </c>
      <c r="L6" s="86" t="s">
        <v>41</v>
      </c>
      <c r="M6" s="86" t="s">
        <v>42</v>
      </c>
      <c r="N6" s="86" t="s">
        <v>43</v>
      </c>
      <c r="O6" s="86" t="s">
        <v>44</v>
      </c>
      <c r="P6" s="86" t="s">
        <v>317</v>
      </c>
      <c r="Q6" s="86" t="s">
        <v>45</v>
      </c>
      <c r="R6" s="86" t="s">
        <v>46</v>
      </c>
      <c r="S6" s="86" t="s">
        <v>47</v>
      </c>
      <c r="T6" s="86" t="s">
        <v>132</v>
      </c>
      <c r="U6" s="86" t="s">
        <v>48</v>
      </c>
      <c r="V6" s="85"/>
    </row>
    <row r="7" spans="1:22" s="12" customFormat="1" ht="16.5">
      <c r="A7" s="14">
        <v>1</v>
      </c>
      <c r="B7" s="46" t="s">
        <v>34</v>
      </c>
      <c r="C7" s="113">
        <v>2</v>
      </c>
      <c r="D7" s="114">
        <v>3</v>
      </c>
      <c r="E7" s="114" t="s">
        <v>130</v>
      </c>
      <c r="F7" s="114">
        <v>4</v>
      </c>
      <c r="G7" s="114">
        <v>5</v>
      </c>
      <c r="H7" s="114">
        <v>6</v>
      </c>
      <c r="I7" s="114">
        <v>7</v>
      </c>
      <c r="J7" s="114">
        <v>8</v>
      </c>
      <c r="K7" s="114">
        <v>9</v>
      </c>
      <c r="L7" s="114">
        <v>10</v>
      </c>
      <c r="M7" s="114">
        <v>11</v>
      </c>
      <c r="N7" s="114">
        <v>12</v>
      </c>
      <c r="O7" s="114">
        <v>13</v>
      </c>
      <c r="P7" s="114">
        <v>14</v>
      </c>
      <c r="Q7" s="114">
        <v>15</v>
      </c>
      <c r="R7" s="114">
        <v>16</v>
      </c>
      <c r="S7" s="114">
        <v>17</v>
      </c>
      <c r="T7" s="114">
        <v>18</v>
      </c>
      <c r="U7" s="114">
        <v>19</v>
      </c>
      <c r="V7" s="85"/>
    </row>
    <row r="8" spans="1:23" s="12" customFormat="1" ht="25.5" customHeight="1">
      <c r="A8" s="15"/>
      <c r="B8" s="60" t="s">
        <v>154</v>
      </c>
      <c r="C8" s="268" t="s">
        <v>215</v>
      </c>
      <c r="D8" s="135">
        <v>8</v>
      </c>
      <c r="E8" s="143">
        <v>0</v>
      </c>
      <c r="F8" s="263">
        <v>0</v>
      </c>
      <c r="G8" s="135">
        <v>154</v>
      </c>
      <c r="H8" s="263">
        <v>0</v>
      </c>
      <c r="I8" s="263">
        <v>0</v>
      </c>
      <c r="J8" s="263">
        <v>2</v>
      </c>
      <c r="K8" s="263">
        <v>17</v>
      </c>
      <c r="L8" s="263">
        <v>38</v>
      </c>
      <c r="M8" s="263">
        <v>41</v>
      </c>
      <c r="N8" s="263">
        <v>39</v>
      </c>
      <c r="O8" s="263">
        <v>17</v>
      </c>
      <c r="P8" s="263">
        <v>0</v>
      </c>
      <c r="Q8" s="143">
        <v>1</v>
      </c>
      <c r="R8" s="143">
        <v>25</v>
      </c>
      <c r="S8" s="143">
        <v>17</v>
      </c>
      <c r="T8" s="143">
        <v>0</v>
      </c>
      <c r="U8" s="143">
        <v>0</v>
      </c>
      <c r="V8" s="88"/>
      <c r="W8" s="18"/>
    </row>
    <row r="9" spans="1:23" s="12" customFormat="1" ht="25.5" customHeight="1">
      <c r="A9" s="15"/>
      <c r="B9" s="60" t="s">
        <v>155</v>
      </c>
      <c r="C9" s="132" t="s">
        <v>216</v>
      </c>
      <c r="D9" s="22">
        <v>4</v>
      </c>
      <c r="E9" s="143">
        <v>0</v>
      </c>
      <c r="F9" s="143">
        <v>0</v>
      </c>
      <c r="G9" s="22">
        <v>84</v>
      </c>
      <c r="H9" s="143">
        <v>0</v>
      </c>
      <c r="I9" s="143">
        <v>0</v>
      </c>
      <c r="J9" s="143">
        <v>0</v>
      </c>
      <c r="K9" s="143">
        <v>12</v>
      </c>
      <c r="L9" s="143">
        <v>20</v>
      </c>
      <c r="M9" s="143">
        <v>18</v>
      </c>
      <c r="N9" s="143">
        <v>27</v>
      </c>
      <c r="O9" s="143">
        <v>7</v>
      </c>
      <c r="P9" s="143">
        <v>0</v>
      </c>
      <c r="Q9" s="143">
        <v>4</v>
      </c>
      <c r="R9" s="143">
        <v>11</v>
      </c>
      <c r="S9" s="143">
        <v>10</v>
      </c>
      <c r="T9" s="143">
        <v>1</v>
      </c>
      <c r="U9" s="22">
        <v>0</v>
      </c>
      <c r="V9" s="88"/>
      <c r="W9" s="18"/>
    </row>
    <row r="10" spans="1:23" s="12" customFormat="1" ht="25.5" customHeight="1">
      <c r="A10" s="15"/>
      <c r="B10" s="60" t="s">
        <v>156</v>
      </c>
      <c r="C10" s="132" t="s">
        <v>228</v>
      </c>
      <c r="D10" s="22">
        <v>3</v>
      </c>
      <c r="E10" s="143">
        <v>0</v>
      </c>
      <c r="F10" s="143">
        <v>0</v>
      </c>
      <c r="G10" s="22">
        <v>63</v>
      </c>
      <c r="H10" s="143">
        <v>0</v>
      </c>
      <c r="I10" s="143">
        <v>0</v>
      </c>
      <c r="J10" s="143">
        <v>1</v>
      </c>
      <c r="K10" s="143">
        <v>2</v>
      </c>
      <c r="L10" s="143">
        <v>19</v>
      </c>
      <c r="M10" s="263">
        <v>17</v>
      </c>
      <c r="N10" s="143">
        <v>15</v>
      </c>
      <c r="O10" s="143">
        <v>9</v>
      </c>
      <c r="P10" s="143">
        <v>0</v>
      </c>
      <c r="Q10" s="143">
        <v>0</v>
      </c>
      <c r="R10" s="143">
        <v>6</v>
      </c>
      <c r="S10" s="143">
        <v>15</v>
      </c>
      <c r="T10" s="12">
        <v>0</v>
      </c>
      <c r="U10" s="262">
        <v>0</v>
      </c>
      <c r="V10" s="88"/>
      <c r="W10" s="18"/>
    </row>
    <row r="11" spans="1:23" s="12" customFormat="1" ht="22.5" customHeight="1">
      <c r="A11" s="15"/>
      <c r="B11" s="60" t="s">
        <v>157</v>
      </c>
      <c r="C11" s="132" t="s">
        <v>217</v>
      </c>
      <c r="D11" s="22">
        <v>2</v>
      </c>
      <c r="E11" s="143">
        <v>1</v>
      </c>
      <c r="F11" s="143">
        <v>0</v>
      </c>
      <c r="G11" s="22">
        <v>36</v>
      </c>
      <c r="H11" s="143">
        <v>0</v>
      </c>
      <c r="I11" s="143">
        <v>0</v>
      </c>
      <c r="J11" s="143">
        <v>0</v>
      </c>
      <c r="K11" s="143">
        <v>4</v>
      </c>
      <c r="L11" s="143">
        <v>13</v>
      </c>
      <c r="M11" s="143">
        <v>9</v>
      </c>
      <c r="N11" s="143">
        <v>8</v>
      </c>
      <c r="O11" s="143">
        <v>2</v>
      </c>
      <c r="P11" s="143">
        <v>0</v>
      </c>
      <c r="Q11" s="143">
        <v>0</v>
      </c>
      <c r="R11" s="143">
        <v>4</v>
      </c>
      <c r="S11" s="143">
        <v>8</v>
      </c>
      <c r="T11" s="22">
        <v>0</v>
      </c>
      <c r="U11" s="143">
        <v>1</v>
      </c>
      <c r="V11" s="88"/>
      <c r="W11" s="18"/>
    </row>
    <row r="12" spans="1:23" s="12" customFormat="1" ht="24" customHeight="1">
      <c r="A12" s="15"/>
      <c r="B12" s="60" t="s">
        <v>158</v>
      </c>
      <c r="C12" s="132" t="s">
        <v>218</v>
      </c>
      <c r="D12" s="22">
        <v>2</v>
      </c>
      <c r="E12" s="143">
        <v>0</v>
      </c>
      <c r="F12" s="143">
        <v>0</v>
      </c>
      <c r="G12" s="22">
        <v>41</v>
      </c>
      <c r="H12" s="143">
        <v>0</v>
      </c>
      <c r="I12" s="143">
        <v>0</v>
      </c>
      <c r="J12" s="143">
        <v>0</v>
      </c>
      <c r="K12" s="143">
        <v>2</v>
      </c>
      <c r="L12" s="143">
        <v>10</v>
      </c>
      <c r="M12" s="143">
        <v>5</v>
      </c>
      <c r="N12" s="143">
        <v>18</v>
      </c>
      <c r="O12" s="143">
        <v>6</v>
      </c>
      <c r="P12" s="143">
        <v>0</v>
      </c>
      <c r="Q12" s="143">
        <v>0</v>
      </c>
      <c r="R12" s="143">
        <v>9</v>
      </c>
      <c r="S12" s="143">
        <v>15</v>
      </c>
      <c r="T12" s="22">
        <v>0</v>
      </c>
      <c r="U12" s="143">
        <v>0</v>
      </c>
      <c r="V12" s="88"/>
      <c r="W12" s="18"/>
    </row>
    <row r="13" spans="1:23" s="12" customFormat="1" ht="21.75" customHeight="1">
      <c r="A13" s="15"/>
      <c r="B13" s="60" t="s">
        <v>159</v>
      </c>
      <c r="C13" s="132" t="s">
        <v>219</v>
      </c>
      <c r="D13" s="22">
        <v>2</v>
      </c>
      <c r="E13" s="143">
        <v>0</v>
      </c>
      <c r="F13" s="143">
        <v>0</v>
      </c>
      <c r="G13" s="22">
        <v>33</v>
      </c>
      <c r="H13" s="143">
        <v>0</v>
      </c>
      <c r="I13" s="143">
        <v>0</v>
      </c>
      <c r="J13" s="143">
        <v>3</v>
      </c>
      <c r="K13" s="143">
        <v>2</v>
      </c>
      <c r="L13" s="143">
        <v>9</v>
      </c>
      <c r="M13" s="143">
        <v>11</v>
      </c>
      <c r="N13" s="143">
        <v>8</v>
      </c>
      <c r="O13" s="143">
        <v>0</v>
      </c>
      <c r="P13" s="143">
        <v>0</v>
      </c>
      <c r="Q13" s="143">
        <v>0</v>
      </c>
      <c r="R13" s="143">
        <v>0</v>
      </c>
      <c r="S13" s="143">
        <v>9</v>
      </c>
      <c r="T13" s="22">
        <v>0</v>
      </c>
      <c r="U13" s="143">
        <v>1</v>
      </c>
      <c r="V13" s="88"/>
      <c r="W13" s="18"/>
    </row>
    <row r="14" spans="1:23" s="12" customFormat="1" ht="25.5" customHeight="1">
      <c r="A14" s="15"/>
      <c r="B14" s="60" t="s">
        <v>160</v>
      </c>
      <c r="C14" s="132" t="s">
        <v>220</v>
      </c>
      <c r="D14" s="22">
        <v>1</v>
      </c>
      <c r="E14" s="143">
        <v>0</v>
      </c>
      <c r="F14" s="143">
        <v>0</v>
      </c>
      <c r="G14" s="22">
        <v>34</v>
      </c>
      <c r="H14" s="143">
        <v>0</v>
      </c>
      <c r="I14" s="143">
        <v>0</v>
      </c>
      <c r="J14" s="143">
        <v>0</v>
      </c>
      <c r="K14" s="143">
        <v>0</v>
      </c>
      <c r="L14" s="143">
        <v>10</v>
      </c>
      <c r="M14" s="143">
        <v>9</v>
      </c>
      <c r="N14" s="143">
        <v>8</v>
      </c>
      <c r="O14" s="143">
        <v>7</v>
      </c>
      <c r="P14" s="143">
        <v>0</v>
      </c>
      <c r="Q14" s="143">
        <v>1</v>
      </c>
      <c r="R14" s="143">
        <v>1</v>
      </c>
      <c r="S14" s="143">
        <v>12</v>
      </c>
      <c r="T14" s="22">
        <v>0</v>
      </c>
      <c r="U14" s="22">
        <v>0</v>
      </c>
      <c r="V14" s="88"/>
      <c r="W14" s="18"/>
    </row>
    <row r="15" spans="1:23" s="12" customFormat="1" ht="26.25" customHeight="1">
      <c r="A15" s="15"/>
      <c r="B15" s="60" t="s">
        <v>161</v>
      </c>
      <c r="C15" s="132" t="s">
        <v>222</v>
      </c>
      <c r="D15" s="22">
        <v>1</v>
      </c>
      <c r="E15" s="143">
        <v>0</v>
      </c>
      <c r="F15" s="143">
        <v>0</v>
      </c>
      <c r="G15" s="22">
        <v>27</v>
      </c>
      <c r="H15" s="143">
        <v>0</v>
      </c>
      <c r="I15" s="143">
        <v>0</v>
      </c>
      <c r="J15" s="143">
        <v>1</v>
      </c>
      <c r="K15" s="143">
        <v>1</v>
      </c>
      <c r="L15" s="143">
        <v>8</v>
      </c>
      <c r="M15" s="143">
        <v>6</v>
      </c>
      <c r="N15" s="143">
        <v>6</v>
      </c>
      <c r="O15" s="143">
        <v>5</v>
      </c>
      <c r="P15" s="143">
        <v>0</v>
      </c>
      <c r="Q15" s="143">
        <v>0</v>
      </c>
      <c r="R15" s="143">
        <v>2</v>
      </c>
      <c r="S15" s="143">
        <v>5</v>
      </c>
      <c r="T15" s="22">
        <v>0</v>
      </c>
      <c r="U15" s="22">
        <v>0</v>
      </c>
      <c r="V15" s="88"/>
      <c r="W15" s="18"/>
    </row>
    <row r="16" spans="1:23" s="12" customFormat="1" ht="24.75" customHeight="1">
      <c r="A16" s="15"/>
      <c r="B16" s="60" t="s">
        <v>162</v>
      </c>
      <c r="C16" s="132" t="s">
        <v>221</v>
      </c>
      <c r="D16" s="22">
        <v>2</v>
      </c>
      <c r="E16" s="143">
        <v>0</v>
      </c>
      <c r="F16" s="143">
        <v>0</v>
      </c>
      <c r="G16" s="22">
        <v>47</v>
      </c>
      <c r="H16" s="143">
        <v>0</v>
      </c>
      <c r="I16" s="143">
        <v>0</v>
      </c>
      <c r="J16" s="143">
        <v>0</v>
      </c>
      <c r="K16" s="143">
        <v>9</v>
      </c>
      <c r="L16" s="143">
        <v>15</v>
      </c>
      <c r="M16" s="143">
        <v>6</v>
      </c>
      <c r="N16" s="143">
        <v>14</v>
      </c>
      <c r="O16" s="143">
        <v>3</v>
      </c>
      <c r="P16" s="143">
        <v>0</v>
      </c>
      <c r="Q16" s="143">
        <v>0</v>
      </c>
      <c r="R16" s="143">
        <v>0</v>
      </c>
      <c r="S16" s="143">
        <v>3</v>
      </c>
      <c r="T16" s="22">
        <v>0</v>
      </c>
      <c r="U16" s="22">
        <v>0</v>
      </c>
      <c r="V16" s="88"/>
      <c r="W16" s="18"/>
    </row>
    <row r="17" spans="1:23" s="12" customFormat="1" ht="31.5">
      <c r="A17" s="15"/>
      <c r="B17" s="60" t="s">
        <v>163</v>
      </c>
      <c r="C17" s="132" t="s">
        <v>226</v>
      </c>
      <c r="D17" s="22">
        <v>2</v>
      </c>
      <c r="E17" s="143">
        <v>0</v>
      </c>
      <c r="F17" s="143">
        <v>0</v>
      </c>
      <c r="G17" s="22">
        <v>29</v>
      </c>
      <c r="H17" s="143">
        <v>0</v>
      </c>
      <c r="I17" s="143">
        <v>0</v>
      </c>
      <c r="J17" s="143">
        <v>2</v>
      </c>
      <c r="K17" s="143">
        <v>8</v>
      </c>
      <c r="L17" s="143">
        <v>5</v>
      </c>
      <c r="M17" s="143">
        <v>4</v>
      </c>
      <c r="N17" s="143">
        <v>9</v>
      </c>
      <c r="O17" s="143">
        <v>1</v>
      </c>
      <c r="P17" s="143">
        <v>0</v>
      </c>
      <c r="Q17" s="143">
        <v>0</v>
      </c>
      <c r="R17" s="143">
        <v>6</v>
      </c>
      <c r="S17" s="143">
        <v>8</v>
      </c>
      <c r="T17" s="22">
        <v>0</v>
      </c>
      <c r="U17" s="22">
        <v>0</v>
      </c>
      <c r="V17" s="88"/>
      <c r="W17" s="18"/>
    </row>
    <row r="18" spans="1:23" s="12" customFormat="1" ht="32.25" customHeight="1">
      <c r="A18" s="15"/>
      <c r="B18" s="60" t="s">
        <v>164</v>
      </c>
      <c r="C18" s="132" t="s">
        <v>223</v>
      </c>
      <c r="D18" s="22">
        <v>1</v>
      </c>
      <c r="E18" s="143">
        <v>0</v>
      </c>
      <c r="F18" s="143">
        <v>0</v>
      </c>
      <c r="G18" s="22">
        <v>13</v>
      </c>
      <c r="H18" s="143">
        <v>0</v>
      </c>
      <c r="I18" s="143">
        <v>0</v>
      </c>
      <c r="J18" s="143">
        <v>0</v>
      </c>
      <c r="K18" s="143">
        <v>2</v>
      </c>
      <c r="L18" s="143">
        <v>2</v>
      </c>
      <c r="M18" s="143">
        <v>6</v>
      </c>
      <c r="N18" s="143">
        <v>3</v>
      </c>
      <c r="O18" s="143">
        <v>0</v>
      </c>
      <c r="P18" s="143">
        <v>0</v>
      </c>
      <c r="Q18" s="143">
        <v>0</v>
      </c>
      <c r="R18" s="143">
        <v>6</v>
      </c>
      <c r="S18" s="143">
        <v>11</v>
      </c>
      <c r="T18" s="22">
        <v>0</v>
      </c>
      <c r="U18" s="22">
        <v>0</v>
      </c>
      <c r="V18" s="88"/>
      <c r="W18" s="18"/>
    </row>
    <row r="19" spans="1:23" s="12" customFormat="1" ht="31.5">
      <c r="A19" s="15"/>
      <c r="B19" s="60" t="s">
        <v>165</v>
      </c>
      <c r="C19" s="132" t="s">
        <v>224</v>
      </c>
      <c r="D19" s="22">
        <v>2</v>
      </c>
      <c r="E19" s="143">
        <v>0</v>
      </c>
      <c r="F19" s="143">
        <v>0</v>
      </c>
      <c r="G19" s="22">
        <v>30</v>
      </c>
      <c r="H19" s="143">
        <v>0</v>
      </c>
      <c r="I19" s="143">
        <v>0</v>
      </c>
      <c r="J19" s="143">
        <v>3</v>
      </c>
      <c r="K19" s="143">
        <v>7</v>
      </c>
      <c r="L19" s="143">
        <v>6</v>
      </c>
      <c r="M19" s="143">
        <v>7</v>
      </c>
      <c r="N19" s="143">
        <v>6</v>
      </c>
      <c r="O19" s="143">
        <v>1</v>
      </c>
      <c r="P19" s="143">
        <v>0</v>
      </c>
      <c r="Q19" s="143">
        <v>0</v>
      </c>
      <c r="R19" s="143">
        <v>2</v>
      </c>
      <c r="S19" s="143">
        <v>13</v>
      </c>
      <c r="T19" s="22">
        <v>0</v>
      </c>
      <c r="U19" s="22">
        <v>0</v>
      </c>
      <c r="V19" s="88"/>
      <c r="W19" s="18"/>
    </row>
    <row r="20" spans="1:23" s="12" customFormat="1" ht="31.5">
      <c r="A20" s="15"/>
      <c r="B20" s="60" t="s">
        <v>166</v>
      </c>
      <c r="C20" s="132" t="s">
        <v>227</v>
      </c>
      <c r="D20" s="22">
        <v>4</v>
      </c>
      <c r="E20" s="143">
        <v>0</v>
      </c>
      <c r="F20" s="143">
        <v>0</v>
      </c>
      <c r="G20" s="22">
        <v>93</v>
      </c>
      <c r="H20" s="143">
        <v>0</v>
      </c>
      <c r="I20" s="143">
        <v>0</v>
      </c>
      <c r="J20" s="143">
        <v>2</v>
      </c>
      <c r="K20" s="143">
        <v>7</v>
      </c>
      <c r="L20" s="143">
        <v>16</v>
      </c>
      <c r="M20" s="143">
        <v>21</v>
      </c>
      <c r="N20" s="143">
        <v>20</v>
      </c>
      <c r="O20" s="143">
        <v>6</v>
      </c>
      <c r="P20" s="143">
        <v>21</v>
      </c>
      <c r="Q20" s="143">
        <v>2</v>
      </c>
      <c r="R20" s="143">
        <v>0</v>
      </c>
      <c r="S20" s="143">
        <v>24</v>
      </c>
      <c r="T20" s="22">
        <v>0</v>
      </c>
      <c r="U20" s="22">
        <v>0</v>
      </c>
      <c r="V20" s="88"/>
      <c r="W20" s="18"/>
    </row>
    <row r="21" spans="1:23" s="12" customFormat="1" ht="31.5">
      <c r="A21" s="15"/>
      <c r="B21" s="60" t="s">
        <v>167</v>
      </c>
      <c r="C21" s="132" t="s">
        <v>225</v>
      </c>
      <c r="D21" s="22">
        <v>1</v>
      </c>
      <c r="E21" s="143">
        <v>0</v>
      </c>
      <c r="F21" s="143">
        <v>0</v>
      </c>
      <c r="G21" s="22">
        <v>34</v>
      </c>
      <c r="H21" s="143">
        <v>0</v>
      </c>
      <c r="I21" s="143">
        <v>0</v>
      </c>
      <c r="J21" s="143">
        <v>0</v>
      </c>
      <c r="K21" s="143">
        <v>2</v>
      </c>
      <c r="L21" s="143">
        <v>13</v>
      </c>
      <c r="M21" s="143">
        <v>8</v>
      </c>
      <c r="N21" s="143">
        <v>8</v>
      </c>
      <c r="O21" s="143">
        <v>3</v>
      </c>
      <c r="P21" s="143">
        <v>0</v>
      </c>
      <c r="Q21" s="143">
        <v>0</v>
      </c>
      <c r="R21" s="143">
        <v>7</v>
      </c>
      <c r="S21" s="143">
        <v>17</v>
      </c>
      <c r="T21" s="22">
        <v>0</v>
      </c>
      <c r="U21" s="22">
        <v>0</v>
      </c>
      <c r="V21" s="88"/>
      <c r="W21" s="18"/>
    </row>
    <row r="22" spans="1:23" s="12" customFormat="1" ht="0.75" customHeight="1">
      <c r="A22" s="15"/>
      <c r="B22" s="60" t="s">
        <v>170</v>
      </c>
      <c r="C22" s="37"/>
      <c r="E22" s="87"/>
      <c r="F22" s="143"/>
      <c r="G22" s="22">
        <v>253</v>
      </c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>
        <v>79</v>
      </c>
      <c r="S22" s="143">
        <v>167</v>
      </c>
      <c r="T22" s="143">
        <v>1</v>
      </c>
      <c r="U22" s="143">
        <v>2</v>
      </c>
      <c r="V22" s="88"/>
      <c r="W22" s="18"/>
    </row>
    <row r="23" spans="1:23" s="12" customFormat="1" ht="17.25" customHeight="1" hidden="1">
      <c r="A23" s="15"/>
      <c r="B23" s="60" t="s">
        <v>171</v>
      </c>
      <c r="C23" s="37"/>
      <c r="E23" s="87"/>
      <c r="F23" s="143"/>
      <c r="G23" s="22">
        <v>478</v>
      </c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88"/>
      <c r="W23" s="18"/>
    </row>
    <row r="24" spans="1:23" s="12" customFormat="1" ht="17.25" customHeight="1" hidden="1">
      <c r="A24" s="15"/>
      <c r="B24" s="60" t="s">
        <v>172</v>
      </c>
      <c r="C24" s="37"/>
      <c r="D24" s="87"/>
      <c r="E24" s="87"/>
      <c r="F24" s="143"/>
      <c r="G24" s="87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88"/>
      <c r="W24" s="18"/>
    </row>
    <row r="25" spans="1:23" s="12" customFormat="1" ht="17.25" customHeight="1" hidden="1">
      <c r="A25" s="15"/>
      <c r="B25" s="60" t="s">
        <v>173</v>
      </c>
      <c r="C25" s="37"/>
      <c r="D25" s="87"/>
      <c r="E25" s="87"/>
      <c r="F25" s="143"/>
      <c r="G25" s="87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88"/>
      <c r="W25" s="18"/>
    </row>
    <row r="26" spans="1:23" s="12" customFormat="1" ht="17.25" customHeight="1" hidden="1">
      <c r="A26" s="15"/>
      <c r="B26" s="60" t="s">
        <v>174</v>
      </c>
      <c r="C26" s="37"/>
      <c r="D26" s="87"/>
      <c r="E26" s="87"/>
      <c r="F26" s="143"/>
      <c r="G26" s="87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88"/>
      <c r="W26" s="18"/>
    </row>
    <row r="27" spans="1:23" s="12" customFormat="1" ht="17.25" customHeight="1" hidden="1">
      <c r="A27" s="15"/>
      <c r="B27" s="60" t="s">
        <v>175</v>
      </c>
      <c r="C27" s="37"/>
      <c r="D27" s="87"/>
      <c r="E27" s="87"/>
      <c r="F27" s="143"/>
      <c r="G27" s="87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88"/>
      <c r="W27" s="18"/>
    </row>
    <row r="28" spans="1:23" s="12" customFormat="1" ht="17.25" customHeight="1">
      <c r="A28" s="15"/>
      <c r="B28" s="60"/>
      <c r="C28" s="25" t="str">
        <f>'матеріально-технічна база'!A26</f>
        <v>всього по району, у т.ч.</v>
      </c>
      <c r="D28" s="22">
        <v>35</v>
      </c>
      <c r="E28" s="143">
        <v>1</v>
      </c>
      <c r="F28" s="143">
        <v>0</v>
      </c>
      <c r="G28" s="143">
        <v>718</v>
      </c>
      <c r="H28" s="143">
        <v>0</v>
      </c>
      <c r="I28" s="143">
        <v>0</v>
      </c>
      <c r="J28" s="143">
        <v>14</v>
      </c>
      <c r="K28" s="143">
        <v>75</v>
      </c>
      <c r="L28" s="143">
        <v>184</v>
      </c>
      <c r="M28" s="143">
        <v>168</v>
      </c>
      <c r="N28" s="143">
        <v>189</v>
      </c>
      <c r="O28" s="143">
        <v>67</v>
      </c>
      <c r="P28" s="143">
        <v>21</v>
      </c>
      <c r="Q28" s="143">
        <v>8</v>
      </c>
      <c r="R28" s="143">
        <v>79</v>
      </c>
      <c r="S28" s="143">
        <v>167</v>
      </c>
      <c r="T28" s="143">
        <v>1</v>
      </c>
      <c r="U28" s="143">
        <v>2</v>
      </c>
      <c r="V28" s="88"/>
      <c r="W28" s="18"/>
    </row>
    <row r="29" spans="1:23" s="12" customFormat="1" ht="17.25" customHeight="1">
      <c r="A29" s="14"/>
      <c r="B29" s="36"/>
      <c r="C29" s="36" t="s">
        <v>133</v>
      </c>
      <c r="D29" s="22">
        <v>12</v>
      </c>
      <c r="E29" s="143">
        <v>0</v>
      </c>
      <c r="F29" s="143">
        <v>0</v>
      </c>
      <c r="G29" s="143">
        <v>238</v>
      </c>
      <c r="H29" s="143">
        <v>0</v>
      </c>
      <c r="I29" s="143">
        <v>0</v>
      </c>
      <c r="J29" s="143">
        <v>2</v>
      </c>
      <c r="K29" s="143">
        <v>29</v>
      </c>
      <c r="L29" s="143">
        <v>58</v>
      </c>
      <c r="M29" s="143">
        <v>59</v>
      </c>
      <c r="N29" s="143">
        <v>66</v>
      </c>
      <c r="O29" s="143">
        <v>24</v>
      </c>
      <c r="P29" s="143">
        <v>0</v>
      </c>
      <c r="Q29" s="143">
        <v>5</v>
      </c>
      <c r="R29" s="143">
        <v>36</v>
      </c>
      <c r="S29" s="143">
        <v>27</v>
      </c>
      <c r="T29" s="143">
        <v>1</v>
      </c>
      <c r="U29" s="143">
        <v>0</v>
      </c>
      <c r="V29" s="88"/>
      <c r="W29" s="18"/>
    </row>
    <row r="30" spans="1:23" s="12" customFormat="1" ht="17.25" customHeight="1">
      <c r="A30" s="14"/>
      <c r="B30" s="36"/>
      <c r="C30" s="36" t="s">
        <v>134</v>
      </c>
      <c r="D30" s="22">
        <v>23</v>
      </c>
      <c r="E30" s="143">
        <v>1</v>
      </c>
      <c r="F30" s="143">
        <v>0</v>
      </c>
      <c r="G30" s="143">
        <v>480</v>
      </c>
      <c r="H30" s="143">
        <v>0</v>
      </c>
      <c r="I30" s="143">
        <v>0</v>
      </c>
      <c r="J30" s="143">
        <v>12</v>
      </c>
      <c r="K30" s="143">
        <v>46</v>
      </c>
      <c r="L30" s="143">
        <v>126</v>
      </c>
      <c r="M30" s="143">
        <v>109</v>
      </c>
      <c r="N30" s="143">
        <v>123</v>
      </c>
      <c r="O30" s="143">
        <v>43</v>
      </c>
      <c r="P30" s="143">
        <v>21</v>
      </c>
      <c r="Q30" s="143">
        <v>3</v>
      </c>
      <c r="R30" s="143">
        <v>43</v>
      </c>
      <c r="S30" s="143">
        <v>140</v>
      </c>
      <c r="T30" s="143">
        <v>0</v>
      </c>
      <c r="U30" s="143">
        <v>2</v>
      </c>
      <c r="V30" s="88"/>
      <c r="W30" s="18"/>
    </row>
    <row r="31" spans="1:23" s="12" customFormat="1" ht="43.5" customHeight="1">
      <c r="A31" s="14"/>
      <c r="B31" s="7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8"/>
      <c r="W31" s="18"/>
    </row>
    <row r="32" spans="1:23" s="12" customFormat="1" ht="17.25" customHeight="1">
      <c r="A32" s="14"/>
      <c r="B32" s="73"/>
      <c r="C32" s="105" t="s">
        <v>294</v>
      </c>
      <c r="D32" s="13"/>
      <c r="E32" s="13"/>
      <c r="F32" s="13"/>
      <c r="G32" s="97"/>
      <c r="H32" s="345" t="s">
        <v>213</v>
      </c>
      <c r="I32" s="345"/>
      <c r="J32" s="345"/>
      <c r="K32" s="345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8"/>
      <c r="W32" s="18"/>
    </row>
    <row r="33" spans="1:23" s="12" customFormat="1" ht="42" customHeight="1">
      <c r="A33" s="14"/>
      <c r="B33" s="84"/>
      <c r="C33" s="13"/>
      <c r="D33" s="73"/>
      <c r="E33" s="73"/>
      <c r="F33" s="73"/>
      <c r="G33" s="3"/>
      <c r="H33" s="3"/>
      <c r="I33" s="3"/>
      <c r="J33" s="3"/>
      <c r="K33" s="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8"/>
      <c r="W33" s="18"/>
    </row>
    <row r="34" spans="1:23" s="12" customFormat="1" ht="20.25" customHeight="1">
      <c r="A34" s="14"/>
      <c r="B34" s="76"/>
      <c r="C34" s="106" t="s">
        <v>231</v>
      </c>
      <c r="D34" s="30"/>
      <c r="E34" s="30"/>
      <c r="F34" s="30"/>
      <c r="G34"/>
      <c r="H34" s="343"/>
      <c r="I34" s="343"/>
      <c r="J34" s="343"/>
      <c r="K34" s="343"/>
      <c r="L34" s="343"/>
      <c r="M34" s="343"/>
      <c r="N34" s="343"/>
      <c r="O34" s="343"/>
      <c r="P34" s="371"/>
      <c r="Q34" s="371"/>
      <c r="R34" s="371"/>
      <c r="S34" s="371"/>
      <c r="T34" s="13"/>
      <c r="U34" s="13"/>
      <c r="V34" s="18"/>
      <c r="W34" s="18"/>
    </row>
    <row r="35" spans="1:23" s="12" customFormat="1" ht="36" customHeight="1">
      <c r="A35" s="14"/>
      <c r="B35" s="73"/>
      <c r="C35" s="105" t="s">
        <v>286</v>
      </c>
      <c r="D35" s="73"/>
      <c r="E35" s="73"/>
      <c r="F35" s="73"/>
      <c r="G35" s="3"/>
      <c r="H35" s="3"/>
      <c r="I35" s="3"/>
      <c r="J35" s="3"/>
      <c r="K35" s="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8"/>
      <c r="W35" s="18"/>
    </row>
  </sheetData>
  <sheetProtection/>
  <mergeCells count="13">
    <mergeCell ref="A5:A6"/>
    <mergeCell ref="B5:B6"/>
    <mergeCell ref="D5:D6"/>
    <mergeCell ref="F5:F6"/>
    <mergeCell ref="H5:H6"/>
    <mergeCell ref="C5:C6"/>
    <mergeCell ref="E5:E6"/>
    <mergeCell ref="H32:K32"/>
    <mergeCell ref="P34:S34"/>
    <mergeCell ref="D3:W3"/>
    <mergeCell ref="G5:G6"/>
    <mergeCell ref="I5:P5"/>
    <mergeCell ref="Q5:U5"/>
  </mergeCells>
  <printOptions/>
  <pageMargins left="0.15748031496062992" right="0.2755905511811024" top="0.35433070866141736" bottom="0.984251968503937" header="0.5118110236220472" footer="0.5118110236220472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S42"/>
  <sheetViews>
    <sheetView view="pageLayout" zoomScale="70" zoomScaleNormal="76" zoomScalePageLayoutView="70" workbookViewId="0" topLeftCell="A1">
      <selection activeCell="B3" sqref="B3"/>
    </sheetView>
  </sheetViews>
  <sheetFormatPr defaultColWidth="9.00390625" defaultRowHeight="12.75"/>
  <cols>
    <col min="1" max="1" width="0.12890625" style="0" customWidth="1"/>
    <col min="2" max="2" width="36.625" style="0" customWidth="1"/>
    <col min="3" max="3" width="18.00390625" style="0" customWidth="1"/>
    <col min="4" max="4" width="14.25390625" style="0" customWidth="1"/>
    <col min="5" max="5" width="10.875" style="0" customWidth="1"/>
    <col min="6" max="6" width="12.625" style="0" customWidth="1"/>
    <col min="7" max="7" width="11.375" style="0" customWidth="1"/>
    <col min="8" max="9" width="10.875" style="0" customWidth="1"/>
    <col min="10" max="10" width="14.00390625" style="0" customWidth="1"/>
    <col min="11" max="11" width="19.625" style="0" customWidth="1"/>
    <col min="12" max="12" width="15.00390625" style="0" customWidth="1"/>
    <col min="13" max="13" width="16.875" style="0" customWidth="1"/>
    <col min="14" max="14" width="16.25390625" style="0" customWidth="1"/>
    <col min="15" max="19" width="14.75390625" style="0" customWidth="1"/>
  </cols>
  <sheetData>
    <row r="2" s="19" customFormat="1" ht="27.75" customHeight="1"/>
    <row r="3" spans="1:19" s="19" customFormat="1" ht="15" customHeight="1">
      <c r="A3" s="16"/>
      <c r="B3" s="321"/>
      <c r="C3" s="380" t="s">
        <v>285</v>
      </c>
      <c r="D3" s="380"/>
      <c r="E3" s="380"/>
      <c r="F3" s="380"/>
      <c r="G3" s="380"/>
      <c r="H3" s="380"/>
      <c r="I3" s="380"/>
      <c r="J3" s="380"/>
      <c r="K3" s="380"/>
      <c r="L3" s="322"/>
      <c r="M3" s="322"/>
      <c r="N3" s="322"/>
      <c r="O3" s="322"/>
      <c r="P3" s="322"/>
      <c r="Q3" s="322"/>
      <c r="R3" s="322"/>
      <c r="S3" s="322"/>
    </row>
    <row r="4" spans="2:19" s="19" customFormat="1" ht="18.75" hidden="1"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</row>
    <row r="5" spans="1:19" s="19" customFormat="1" ht="146.25" customHeight="1">
      <c r="A5" s="13" t="s">
        <v>34</v>
      </c>
      <c r="B5" s="280" t="s">
        <v>50</v>
      </c>
      <c r="C5" s="280" t="s">
        <v>49</v>
      </c>
      <c r="D5" s="280" t="s">
        <v>287</v>
      </c>
      <c r="E5" s="280" t="s">
        <v>288</v>
      </c>
      <c r="F5" s="280" t="s">
        <v>289</v>
      </c>
      <c r="G5" s="280" t="s">
        <v>290</v>
      </c>
      <c r="H5" s="280" t="s">
        <v>291</v>
      </c>
      <c r="I5" s="280" t="s">
        <v>292</v>
      </c>
      <c r="J5" s="280" t="s">
        <v>293</v>
      </c>
      <c r="K5" s="324" t="s">
        <v>135</v>
      </c>
      <c r="L5" s="280" t="s">
        <v>180</v>
      </c>
      <c r="M5" s="324" t="s">
        <v>181</v>
      </c>
      <c r="N5" s="280" t="s">
        <v>387</v>
      </c>
      <c r="O5" s="324" t="s">
        <v>388</v>
      </c>
      <c r="P5" s="324" t="s">
        <v>389</v>
      </c>
      <c r="Q5" s="324" t="s">
        <v>390</v>
      </c>
      <c r="R5" s="280" t="s">
        <v>391</v>
      </c>
      <c r="S5" s="280" t="s">
        <v>392</v>
      </c>
    </row>
    <row r="6" spans="1:19" ht="15">
      <c r="A6">
        <v>1</v>
      </c>
      <c r="B6" s="22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/>
      <c r="J6" s="38"/>
      <c r="K6" s="90">
        <v>10</v>
      </c>
      <c r="L6" s="38">
        <v>11</v>
      </c>
      <c r="M6" s="323">
        <v>12</v>
      </c>
      <c r="N6" s="38">
        <v>13</v>
      </c>
      <c r="O6" s="323">
        <v>14</v>
      </c>
      <c r="P6" s="323">
        <v>15</v>
      </c>
      <c r="Q6" s="323">
        <v>16</v>
      </c>
      <c r="R6" s="22">
        <v>17</v>
      </c>
      <c r="S6" s="22">
        <v>18</v>
      </c>
    </row>
    <row r="7" spans="2:19" ht="30">
      <c r="B7" s="325" t="s">
        <v>215</v>
      </c>
      <c r="C7" s="344">
        <v>227</v>
      </c>
      <c r="D7" s="26">
        <v>25</v>
      </c>
      <c r="E7" s="26">
        <v>34</v>
      </c>
      <c r="F7" s="26">
        <v>35</v>
      </c>
      <c r="G7" s="26">
        <v>35</v>
      </c>
      <c r="H7" s="26">
        <v>38</v>
      </c>
      <c r="I7" s="344">
        <v>43</v>
      </c>
      <c r="J7" s="26">
        <v>17</v>
      </c>
      <c r="K7" s="316">
        <v>12</v>
      </c>
      <c r="L7" s="26"/>
      <c r="M7" s="252"/>
      <c r="N7" s="39">
        <v>77</v>
      </c>
      <c r="O7" s="26">
        <v>83</v>
      </c>
      <c r="P7" s="316">
        <v>103</v>
      </c>
      <c r="Q7" s="316">
        <v>112.2</v>
      </c>
      <c r="R7" s="26">
        <v>96.5</v>
      </c>
      <c r="S7" s="26">
        <v>101.7</v>
      </c>
    </row>
    <row r="8" spans="2:19" ht="30">
      <c r="B8" s="326" t="s">
        <v>216</v>
      </c>
      <c r="C8" s="26">
        <v>240</v>
      </c>
      <c r="D8" s="26">
        <v>44</v>
      </c>
      <c r="E8" s="26">
        <v>38</v>
      </c>
      <c r="F8" s="26">
        <v>31</v>
      </c>
      <c r="G8" s="26">
        <v>46</v>
      </c>
      <c r="H8" s="26">
        <v>41</v>
      </c>
      <c r="I8" s="26">
        <v>31</v>
      </c>
      <c r="J8" s="26">
        <v>9</v>
      </c>
      <c r="K8" s="316">
        <v>19</v>
      </c>
      <c r="L8" s="26"/>
      <c r="M8" s="252"/>
      <c r="N8" s="39">
        <v>42.8</v>
      </c>
      <c r="O8" s="26">
        <v>52.5</v>
      </c>
      <c r="P8" s="316">
        <v>56.2</v>
      </c>
      <c r="Q8" s="316">
        <v>67.2</v>
      </c>
      <c r="R8" s="26">
        <v>87.5</v>
      </c>
      <c r="S8" s="26">
        <v>97.5</v>
      </c>
    </row>
    <row r="9" spans="2:19" ht="34.5" customHeight="1">
      <c r="B9" s="326" t="s">
        <v>233</v>
      </c>
      <c r="C9" s="26">
        <v>104</v>
      </c>
      <c r="D9" s="26">
        <v>15</v>
      </c>
      <c r="E9" s="26">
        <v>24</v>
      </c>
      <c r="F9" s="26">
        <v>10</v>
      </c>
      <c r="G9" s="26">
        <v>22</v>
      </c>
      <c r="H9" s="26">
        <v>14</v>
      </c>
      <c r="I9" s="26">
        <v>12</v>
      </c>
      <c r="J9" s="26">
        <v>7</v>
      </c>
      <c r="K9" s="316">
        <v>3</v>
      </c>
      <c r="L9" s="26"/>
      <c r="M9" s="252"/>
      <c r="N9" s="39">
        <v>51.2</v>
      </c>
      <c r="O9" s="26">
        <v>55.3</v>
      </c>
      <c r="P9" s="316">
        <v>72.7</v>
      </c>
      <c r="Q9" s="316">
        <v>78.2</v>
      </c>
      <c r="R9" s="26">
        <v>84.2</v>
      </c>
      <c r="S9" s="26">
        <v>100</v>
      </c>
    </row>
    <row r="10" spans="2:19" ht="25.5" customHeight="1">
      <c r="B10" s="326" t="s">
        <v>234</v>
      </c>
      <c r="C10" s="26">
        <v>43</v>
      </c>
      <c r="D10" s="26">
        <v>9</v>
      </c>
      <c r="E10" s="26">
        <v>6</v>
      </c>
      <c r="F10" s="26">
        <v>0</v>
      </c>
      <c r="G10" s="26">
        <v>10</v>
      </c>
      <c r="H10" s="26">
        <v>8</v>
      </c>
      <c r="I10" s="26">
        <v>8</v>
      </c>
      <c r="J10" s="26">
        <v>2</v>
      </c>
      <c r="K10" s="316">
        <v>2</v>
      </c>
      <c r="L10" s="26"/>
      <c r="M10" s="252"/>
      <c r="N10" s="39"/>
      <c r="O10" s="26"/>
      <c r="P10" s="316">
        <v>71.4</v>
      </c>
      <c r="Q10" s="316">
        <v>78.5</v>
      </c>
      <c r="R10" s="26">
        <v>80</v>
      </c>
      <c r="S10" s="26">
        <v>100</v>
      </c>
    </row>
    <row r="11" spans="2:19" ht="30">
      <c r="B11" s="326" t="s">
        <v>235</v>
      </c>
      <c r="C11" s="26">
        <v>56</v>
      </c>
      <c r="D11" s="26">
        <v>9</v>
      </c>
      <c r="E11" s="26">
        <v>5</v>
      </c>
      <c r="F11" s="26">
        <v>8</v>
      </c>
      <c r="G11" s="26">
        <v>15</v>
      </c>
      <c r="H11" s="26">
        <v>9</v>
      </c>
      <c r="I11" s="26">
        <v>8</v>
      </c>
      <c r="J11" s="26">
        <v>2</v>
      </c>
      <c r="K11" s="316"/>
      <c r="L11" s="26"/>
      <c r="M11" s="252"/>
      <c r="N11" s="39">
        <v>76.6</v>
      </c>
      <c r="O11" s="26">
        <v>76.6</v>
      </c>
      <c r="P11" s="316">
        <v>94.1</v>
      </c>
      <c r="Q11" s="316">
        <v>94.1</v>
      </c>
      <c r="R11" s="26">
        <v>100</v>
      </c>
      <c r="S11" s="26">
        <v>100</v>
      </c>
    </row>
    <row r="12" spans="2:19" ht="30">
      <c r="B12" s="326" t="s">
        <v>218</v>
      </c>
      <c r="C12" s="26">
        <v>68</v>
      </c>
      <c r="D12" s="26">
        <v>8</v>
      </c>
      <c r="E12" s="26">
        <v>7</v>
      </c>
      <c r="F12" s="26">
        <v>11</v>
      </c>
      <c r="G12" s="26">
        <v>13</v>
      </c>
      <c r="H12" s="26">
        <v>5</v>
      </c>
      <c r="I12" s="26">
        <v>18</v>
      </c>
      <c r="J12" s="26">
        <v>6</v>
      </c>
      <c r="K12" s="316"/>
      <c r="L12" s="26"/>
      <c r="M12" s="252"/>
      <c r="N12" s="39">
        <v>68.3</v>
      </c>
      <c r="O12" s="26">
        <v>68.3</v>
      </c>
      <c r="P12" s="316">
        <v>92.8</v>
      </c>
      <c r="Q12" s="316">
        <v>92.8</v>
      </c>
      <c r="R12" s="26">
        <v>100</v>
      </c>
      <c r="S12" s="26">
        <v>100</v>
      </c>
    </row>
    <row r="13" spans="2:19" ht="30">
      <c r="B13" s="326" t="s">
        <v>219</v>
      </c>
      <c r="C13" s="26">
        <v>57</v>
      </c>
      <c r="D13" s="26">
        <v>13</v>
      </c>
      <c r="E13" s="26">
        <v>11</v>
      </c>
      <c r="F13" s="26">
        <v>4</v>
      </c>
      <c r="G13" s="26">
        <v>9</v>
      </c>
      <c r="H13" s="26">
        <v>11</v>
      </c>
      <c r="I13" s="26">
        <v>8</v>
      </c>
      <c r="J13" s="26">
        <v>1</v>
      </c>
      <c r="K13" s="316">
        <v>1</v>
      </c>
      <c r="L13" s="26"/>
      <c r="M13" s="252"/>
      <c r="N13" s="39">
        <v>75</v>
      </c>
      <c r="O13" s="26">
        <v>77.3</v>
      </c>
      <c r="P13" s="316">
        <v>96.5</v>
      </c>
      <c r="Q13" s="316">
        <v>100</v>
      </c>
      <c r="R13" s="26">
        <v>88.8</v>
      </c>
      <c r="S13" s="26">
        <v>100</v>
      </c>
    </row>
    <row r="14" spans="2:19" ht="30">
      <c r="B14" s="326" t="s">
        <v>220</v>
      </c>
      <c r="C14" s="26">
        <v>51</v>
      </c>
      <c r="D14" s="26">
        <v>4</v>
      </c>
      <c r="E14" s="26">
        <v>6</v>
      </c>
      <c r="F14" s="26">
        <v>6</v>
      </c>
      <c r="G14" s="26">
        <v>14</v>
      </c>
      <c r="H14" s="26">
        <v>8</v>
      </c>
      <c r="I14" s="26">
        <v>7</v>
      </c>
      <c r="J14" s="26">
        <v>6</v>
      </c>
      <c r="K14" s="316"/>
      <c r="L14" s="26"/>
      <c r="M14" s="252"/>
      <c r="N14" s="39">
        <v>54.8</v>
      </c>
      <c r="O14" s="26">
        <v>54.8</v>
      </c>
      <c r="P14" s="316">
        <v>77.1</v>
      </c>
      <c r="Q14" s="316">
        <v>77.1</v>
      </c>
      <c r="R14" s="26">
        <v>100</v>
      </c>
      <c r="S14" s="26">
        <v>100</v>
      </c>
    </row>
    <row r="15" spans="2:19" ht="26.25" customHeight="1">
      <c r="B15" s="326" t="s">
        <v>236</v>
      </c>
      <c r="C15" s="26">
        <v>11</v>
      </c>
      <c r="D15" s="26">
        <v>3</v>
      </c>
      <c r="E15" s="26">
        <v>0</v>
      </c>
      <c r="F15" s="26">
        <v>1</v>
      </c>
      <c r="G15" s="26">
        <v>3</v>
      </c>
      <c r="H15" s="26">
        <v>3</v>
      </c>
      <c r="I15" s="26">
        <v>1</v>
      </c>
      <c r="J15" s="26">
        <v>0</v>
      </c>
      <c r="K15" s="316"/>
      <c r="L15" s="26"/>
      <c r="M15" s="252"/>
      <c r="N15" s="39"/>
      <c r="O15" s="26"/>
      <c r="P15" s="316">
        <v>42.8</v>
      </c>
      <c r="Q15" s="316">
        <v>42.8</v>
      </c>
      <c r="R15" s="26">
        <v>100</v>
      </c>
      <c r="S15" s="26">
        <v>100</v>
      </c>
    </row>
    <row r="16" spans="2:19" ht="27" customHeight="1">
      <c r="B16" s="326" t="s">
        <v>237</v>
      </c>
      <c r="C16" s="26">
        <v>7</v>
      </c>
      <c r="D16" s="26">
        <v>0</v>
      </c>
      <c r="E16" s="26">
        <v>2</v>
      </c>
      <c r="F16" s="26">
        <v>0</v>
      </c>
      <c r="G16" s="26">
        <v>2</v>
      </c>
      <c r="H16" s="26">
        <v>2</v>
      </c>
      <c r="I16" s="26">
        <v>0</v>
      </c>
      <c r="J16" s="26">
        <v>1</v>
      </c>
      <c r="K16" s="316"/>
      <c r="L16" s="26"/>
      <c r="M16" s="252"/>
      <c r="N16" s="39"/>
      <c r="O16" s="26"/>
      <c r="P16" s="316">
        <v>80</v>
      </c>
      <c r="Q16" s="316">
        <v>80</v>
      </c>
      <c r="R16" s="26">
        <v>100</v>
      </c>
      <c r="S16" s="26">
        <v>100</v>
      </c>
    </row>
    <row r="17" spans="2:19" ht="65.25" customHeight="1">
      <c r="B17" s="326" t="s">
        <v>243</v>
      </c>
      <c r="C17" s="26">
        <v>24</v>
      </c>
      <c r="D17" s="26">
        <v>2</v>
      </c>
      <c r="E17" s="26">
        <v>3</v>
      </c>
      <c r="F17" s="26">
        <v>5</v>
      </c>
      <c r="G17" s="26">
        <v>3</v>
      </c>
      <c r="H17" s="26">
        <v>2</v>
      </c>
      <c r="I17" s="26">
        <v>9</v>
      </c>
      <c r="J17" s="26">
        <v>0</v>
      </c>
      <c r="K17" s="316"/>
      <c r="L17" s="26"/>
      <c r="M17" s="252"/>
      <c r="N17" s="39">
        <v>93.5</v>
      </c>
      <c r="O17" s="26">
        <v>93.5</v>
      </c>
      <c r="P17" s="316">
        <v>100</v>
      </c>
      <c r="Q17" s="316">
        <v>100</v>
      </c>
      <c r="R17" s="26">
        <v>100</v>
      </c>
      <c r="S17" s="26">
        <v>100</v>
      </c>
    </row>
    <row r="18" spans="2:19" ht="26.25" customHeight="1">
      <c r="B18" s="326" t="s">
        <v>238</v>
      </c>
      <c r="C18" s="26">
        <v>9</v>
      </c>
      <c r="D18" s="26">
        <v>0</v>
      </c>
      <c r="E18" s="26">
        <v>1</v>
      </c>
      <c r="F18" s="26">
        <v>3</v>
      </c>
      <c r="G18" s="26">
        <v>2</v>
      </c>
      <c r="H18" s="26">
        <v>2</v>
      </c>
      <c r="I18" s="26">
        <v>0</v>
      </c>
      <c r="J18" s="26">
        <v>1</v>
      </c>
      <c r="K18" s="316"/>
      <c r="L18" s="26"/>
      <c r="M18" s="252"/>
      <c r="N18" s="39"/>
      <c r="O18" s="26"/>
      <c r="P18" s="316">
        <v>100</v>
      </c>
      <c r="Q18" s="316">
        <v>100</v>
      </c>
      <c r="R18" s="26">
        <v>100</v>
      </c>
      <c r="S18" s="26">
        <v>100</v>
      </c>
    </row>
    <row r="19" spans="2:19" ht="66.75" customHeight="1">
      <c r="B19" s="326" t="s">
        <v>239</v>
      </c>
      <c r="C19" s="26">
        <v>20</v>
      </c>
      <c r="D19" s="26">
        <v>3</v>
      </c>
      <c r="E19" s="26">
        <v>3</v>
      </c>
      <c r="F19" s="26">
        <v>4</v>
      </c>
      <c r="G19" s="26">
        <v>2</v>
      </c>
      <c r="H19" s="26">
        <v>5</v>
      </c>
      <c r="I19" s="26">
        <v>3</v>
      </c>
      <c r="J19" s="26">
        <v>0</v>
      </c>
      <c r="K19" s="316"/>
      <c r="L19" s="26"/>
      <c r="M19" s="252"/>
      <c r="N19" s="39">
        <v>68.4</v>
      </c>
      <c r="O19" s="26">
        <v>68.4</v>
      </c>
      <c r="P19" s="316">
        <v>100</v>
      </c>
      <c r="Q19" s="316">
        <v>100</v>
      </c>
      <c r="R19" s="26">
        <v>100</v>
      </c>
      <c r="S19" s="26">
        <v>100</v>
      </c>
    </row>
    <row r="20" spans="2:19" ht="30" customHeight="1">
      <c r="B20" s="326" t="s">
        <v>240</v>
      </c>
      <c r="C20" s="26">
        <v>3</v>
      </c>
      <c r="D20" s="26">
        <v>1</v>
      </c>
      <c r="E20" s="26">
        <v>1</v>
      </c>
      <c r="F20" s="26">
        <v>0</v>
      </c>
      <c r="G20" s="26">
        <v>0</v>
      </c>
      <c r="H20" s="26">
        <v>1</v>
      </c>
      <c r="I20" s="26">
        <v>0</v>
      </c>
      <c r="J20" s="26">
        <v>0</v>
      </c>
      <c r="K20" s="316"/>
      <c r="L20" s="26"/>
      <c r="M20" s="252"/>
      <c r="N20" s="39"/>
      <c r="O20" s="26"/>
      <c r="P20" s="316">
        <v>100</v>
      </c>
      <c r="Q20" s="316">
        <v>100</v>
      </c>
      <c r="R20" s="26">
        <v>0</v>
      </c>
      <c r="S20" s="26">
        <v>0</v>
      </c>
    </row>
    <row r="21" spans="2:19" ht="30">
      <c r="B21" s="326" t="s">
        <v>222</v>
      </c>
      <c r="C21" s="26">
        <v>49</v>
      </c>
      <c r="D21" s="26">
        <v>4</v>
      </c>
      <c r="E21" s="26">
        <v>11</v>
      </c>
      <c r="F21" s="26">
        <v>6</v>
      </c>
      <c r="G21" s="26">
        <v>11</v>
      </c>
      <c r="H21" s="26">
        <v>6</v>
      </c>
      <c r="I21" s="26">
        <v>6</v>
      </c>
      <c r="J21" s="26">
        <v>5</v>
      </c>
      <c r="K21" s="316"/>
      <c r="L21" s="26"/>
      <c r="M21" s="252"/>
      <c r="N21" s="39">
        <v>60</v>
      </c>
      <c r="O21" s="26">
        <v>60</v>
      </c>
      <c r="P21" s="316">
        <v>89.3</v>
      </c>
      <c r="Q21" s="316">
        <v>89.3</v>
      </c>
      <c r="R21" s="26">
        <v>100</v>
      </c>
      <c r="S21" s="26">
        <v>100</v>
      </c>
    </row>
    <row r="22" spans="2:19" ht="30">
      <c r="B22" s="326" t="s">
        <v>221</v>
      </c>
      <c r="C22" s="26">
        <v>97</v>
      </c>
      <c r="D22" s="26">
        <v>11</v>
      </c>
      <c r="E22" s="26">
        <v>18</v>
      </c>
      <c r="F22" s="26">
        <v>18</v>
      </c>
      <c r="G22" s="26">
        <v>17</v>
      </c>
      <c r="H22" s="26">
        <v>13</v>
      </c>
      <c r="I22" s="26">
        <v>17</v>
      </c>
      <c r="J22" s="26">
        <v>3</v>
      </c>
      <c r="K22" s="316">
        <v>8</v>
      </c>
      <c r="L22" s="26"/>
      <c r="M22" s="252"/>
      <c r="N22" s="39">
        <v>51.6</v>
      </c>
      <c r="O22" s="26">
        <v>61.5</v>
      </c>
      <c r="P22" s="316">
        <v>72</v>
      </c>
      <c r="Q22" s="316">
        <v>88</v>
      </c>
      <c r="R22" s="26">
        <v>81</v>
      </c>
      <c r="S22" s="26">
        <v>100</v>
      </c>
    </row>
    <row r="23" spans="2:19" ht="23.25" customHeight="1">
      <c r="B23" s="326" t="s">
        <v>241</v>
      </c>
      <c r="C23" s="26">
        <v>7</v>
      </c>
      <c r="D23" s="26">
        <v>2</v>
      </c>
      <c r="E23" s="26">
        <v>1</v>
      </c>
      <c r="F23" s="26">
        <v>1</v>
      </c>
      <c r="G23" s="26">
        <v>2</v>
      </c>
      <c r="H23" s="26">
        <v>0</v>
      </c>
      <c r="I23" s="26">
        <v>1</v>
      </c>
      <c r="J23" s="26">
        <v>0</v>
      </c>
      <c r="K23" s="316">
        <v>1</v>
      </c>
      <c r="L23" s="26"/>
      <c r="M23" s="252"/>
      <c r="N23" s="39"/>
      <c r="O23" s="26"/>
      <c r="P23" s="316">
        <v>66.6</v>
      </c>
      <c r="Q23" s="316">
        <v>100</v>
      </c>
      <c r="R23" s="26">
        <v>0</v>
      </c>
      <c r="S23" s="26">
        <v>100</v>
      </c>
    </row>
    <row r="24" spans="2:19" ht="60" customHeight="1">
      <c r="B24" s="326" t="s">
        <v>242</v>
      </c>
      <c r="C24" s="26">
        <v>43</v>
      </c>
      <c r="D24" s="26">
        <v>7</v>
      </c>
      <c r="E24" s="26">
        <v>6</v>
      </c>
      <c r="F24" s="26">
        <v>9</v>
      </c>
      <c r="G24" s="26">
        <v>7</v>
      </c>
      <c r="H24" s="26">
        <v>7</v>
      </c>
      <c r="I24" s="26">
        <v>6</v>
      </c>
      <c r="J24" s="26">
        <v>1</v>
      </c>
      <c r="K24" s="316"/>
      <c r="L24" s="26"/>
      <c r="M24" s="252"/>
      <c r="N24" s="39">
        <v>83.3</v>
      </c>
      <c r="O24" s="26">
        <v>83.3</v>
      </c>
      <c r="P24" s="316">
        <v>95.2</v>
      </c>
      <c r="Q24" s="316">
        <v>95.2</v>
      </c>
      <c r="R24" s="26">
        <v>100</v>
      </c>
      <c r="S24" s="26">
        <v>100</v>
      </c>
    </row>
    <row r="25" spans="2:19" ht="48.75" customHeight="1">
      <c r="B25" s="326" t="s">
        <v>227</v>
      </c>
      <c r="C25" s="26">
        <v>129</v>
      </c>
      <c r="D25" s="26">
        <v>23</v>
      </c>
      <c r="E25" s="26">
        <v>24</v>
      </c>
      <c r="F25" s="26">
        <v>14</v>
      </c>
      <c r="G25" s="26">
        <v>20</v>
      </c>
      <c r="H25" s="26">
        <v>22</v>
      </c>
      <c r="I25" s="26">
        <v>20</v>
      </c>
      <c r="J25" s="26">
        <v>6</v>
      </c>
      <c r="K25" s="316"/>
      <c r="L25" s="26"/>
      <c r="M25" s="252"/>
      <c r="N25" s="39">
        <v>87.7</v>
      </c>
      <c r="O25" s="26">
        <v>87.7</v>
      </c>
      <c r="P25" s="316">
        <v>123.5</v>
      </c>
      <c r="Q25" s="316">
        <v>123.5</v>
      </c>
      <c r="R25" s="26">
        <v>100</v>
      </c>
      <c r="S25" s="26">
        <v>100</v>
      </c>
    </row>
    <row r="26" spans="2:19" ht="30">
      <c r="B26" s="326" t="s">
        <v>225</v>
      </c>
      <c r="C26" s="26">
        <v>51</v>
      </c>
      <c r="D26" s="26">
        <v>4</v>
      </c>
      <c r="E26" s="26">
        <v>5</v>
      </c>
      <c r="F26" s="26">
        <v>10</v>
      </c>
      <c r="G26" s="26">
        <v>13</v>
      </c>
      <c r="H26" s="26">
        <v>8</v>
      </c>
      <c r="I26" s="26">
        <v>8</v>
      </c>
      <c r="J26" s="26">
        <v>3</v>
      </c>
      <c r="K26" s="316"/>
      <c r="L26" s="26"/>
      <c r="M26" s="252"/>
      <c r="N26" s="39">
        <v>72.3</v>
      </c>
      <c r="O26" s="26">
        <v>72.3</v>
      </c>
      <c r="P26" s="316">
        <v>100</v>
      </c>
      <c r="Q26" s="316">
        <v>100</v>
      </c>
      <c r="R26" s="26">
        <v>100</v>
      </c>
      <c r="S26" s="26">
        <v>100</v>
      </c>
    </row>
    <row r="27" spans="2:19" ht="15.75">
      <c r="B27" s="327"/>
      <c r="C27" s="26"/>
      <c r="D27" s="26"/>
      <c r="E27" s="26"/>
      <c r="F27" s="26"/>
      <c r="G27" s="26"/>
      <c r="H27" s="26"/>
      <c r="I27" s="26"/>
      <c r="J27" s="26"/>
      <c r="K27" s="316"/>
      <c r="L27" s="26"/>
      <c r="M27" s="252"/>
      <c r="N27" s="39"/>
      <c r="O27" s="26"/>
      <c r="P27" s="252"/>
      <c r="Q27" s="252"/>
      <c r="R27" s="39"/>
      <c r="S27" s="39"/>
    </row>
    <row r="28" spans="2:19" ht="15.75">
      <c r="B28" s="327"/>
      <c r="C28" s="26"/>
      <c r="D28" s="26"/>
      <c r="E28" s="26"/>
      <c r="F28" s="26"/>
      <c r="G28" s="26"/>
      <c r="H28" s="26"/>
      <c r="I28" s="26"/>
      <c r="J28" s="26"/>
      <c r="K28" s="316"/>
      <c r="L28" s="26"/>
      <c r="M28" s="252"/>
      <c r="N28" s="39"/>
      <c r="O28" s="26"/>
      <c r="P28" s="252"/>
      <c r="Q28" s="252"/>
      <c r="R28" s="39"/>
      <c r="S28" s="39"/>
    </row>
    <row r="29" spans="2:19" ht="15.75" hidden="1">
      <c r="B29" s="328"/>
      <c r="C29" s="26"/>
      <c r="D29" s="26"/>
      <c r="E29" s="26"/>
      <c r="F29" s="26"/>
      <c r="G29" s="26"/>
      <c r="H29" s="26"/>
      <c r="I29" s="26"/>
      <c r="J29" s="26"/>
      <c r="K29" s="316"/>
      <c r="L29" s="26"/>
      <c r="M29" s="252"/>
      <c r="N29" s="39"/>
      <c r="O29" s="26"/>
      <c r="P29" s="252"/>
      <c r="Q29" s="252"/>
      <c r="R29" s="39"/>
      <c r="S29" s="39"/>
    </row>
    <row r="30" spans="2:19" ht="15.75" hidden="1">
      <c r="B30" s="328"/>
      <c r="C30" s="26"/>
      <c r="D30" s="26"/>
      <c r="E30" s="26"/>
      <c r="F30" s="26"/>
      <c r="G30" s="26"/>
      <c r="H30" s="26"/>
      <c r="I30" s="26"/>
      <c r="J30" s="26"/>
      <c r="K30" s="316"/>
      <c r="L30" s="26"/>
      <c r="M30" s="252"/>
      <c r="N30" s="39"/>
      <c r="O30" s="26"/>
      <c r="P30" s="252"/>
      <c r="Q30" s="252"/>
      <c r="R30" s="39"/>
      <c r="S30" s="39"/>
    </row>
    <row r="31" spans="2:19" ht="15.75" hidden="1">
      <c r="B31" s="327"/>
      <c r="C31" s="26"/>
      <c r="D31" s="26"/>
      <c r="E31" s="26"/>
      <c r="F31" s="26"/>
      <c r="G31" s="26"/>
      <c r="H31" s="26"/>
      <c r="I31" s="26"/>
      <c r="J31" s="26"/>
      <c r="K31" s="316"/>
      <c r="L31" s="26"/>
      <c r="M31" s="252"/>
      <c r="N31" s="39"/>
      <c r="O31" s="26"/>
      <c r="P31" s="252"/>
      <c r="Q31" s="252"/>
      <c r="R31" s="39"/>
      <c r="S31" s="39"/>
    </row>
    <row r="32" spans="2:19" ht="15.75" hidden="1">
      <c r="B32" s="327"/>
      <c r="C32" s="26"/>
      <c r="D32" s="26"/>
      <c r="E32" s="26"/>
      <c r="F32" s="26"/>
      <c r="G32" s="26"/>
      <c r="H32" s="26"/>
      <c r="I32" s="26"/>
      <c r="J32" s="26"/>
      <c r="K32" s="316"/>
      <c r="L32" s="26"/>
      <c r="M32" s="252"/>
      <c r="N32" s="39"/>
      <c r="O32" s="26"/>
      <c r="P32" s="252"/>
      <c r="Q32" s="252"/>
      <c r="R32" s="39"/>
      <c r="S32" s="39"/>
    </row>
    <row r="33" spans="2:19" ht="27" customHeight="1">
      <c r="B33" s="327" t="s">
        <v>125</v>
      </c>
      <c r="C33" s="344">
        <v>1296</v>
      </c>
      <c r="D33" s="26">
        <v>187</v>
      </c>
      <c r="E33" s="26">
        <v>206</v>
      </c>
      <c r="F33" s="26">
        <v>176</v>
      </c>
      <c r="G33" s="26">
        <v>246</v>
      </c>
      <c r="H33" s="26">
        <v>205</v>
      </c>
      <c r="I33" s="344">
        <v>206</v>
      </c>
      <c r="J33" s="26">
        <v>70</v>
      </c>
      <c r="K33" s="316">
        <v>46</v>
      </c>
      <c r="L33" s="26"/>
      <c r="M33" s="252"/>
      <c r="N33" s="317">
        <v>0.648</v>
      </c>
      <c r="O33" s="318">
        <v>0.69</v>
      </c>
      <c r="P33" s="319">
        <v>0.867</v>
      </c>
      <c r="Q33" s="319">
        <v>0.924</v>
      </c>
      <c r="R33" s="318">
        <v>0.934</v>
      </c>
      <c r="S33" s="320">
        <v>0.998</v>
      </c>
    </row>
    <row r="34" spans="2:19" ht="25.5" customHeight="1">
      <c r="B34" s="327" t="s">
        <v>126</v>
      </c>
      <c r="C34" s="344">
        <v>467</v>
      </c>
      <c r="D34" s="26">
        <v>69</v>
      </c>
      <c r="E34" s="26">
        <v>72</v>
      </c>
      <c r="F34" s="26">
        <v>66</v>
      </c>
      <c r="G34" s="26">
        <v>81</v>
      </c>
      <c r="H34" s="26">
        <v>79</v>
      </c>
      <c r="I34" s="344">
        <v>74</v>
      </c>
      <c r="J34" s="26">
        <v>26</v>
      </c>
      <c r="K34" s="316">
        <v>31</v>
      </c>
      <c r="L34" s="26"/>
      <c r="M34" s="252"/>
      <c r="N34" s="317">
        <v>0.601</v>
      </c>
      <c r="O34" s="318">
        <v>0.68</v>
      </c>
      <c r="P34" s="319">
        <v>0.802</v>
      </c>
      <c r="Q34" s="318">
        <v>0.903</v>
      </c>
      <c r="R34" s="319">
        <v>0.918</v>
      </c>
      <c r="S34" s="320">
        <v>1</v>
      </c>
    </row>
    <row r="35" spans="2:19" ht="30.75" customHeight="1">
      <c r="B35" s="329" t="s">
        <v>127</v>
      </c>
      <c r="C35" s="26">
        <v>829</v>
      </c>
      <c r="D35" s="26">
        <v>118</v>
      </c>
      <c r="E35" s="26">
        <v>134</v>
      </c>
      <c r="F35" s="26">
        <v>110</v>
      </c>
      <c r="G35" s="26">
        <v>165</v>
      </c>
      <c r="H35" s="26">
        <v>126</v>
      </c>
      <c r="I35" s="26">
        <v>132</v>
      </c>
      <c r="J35" s="26">
        <v>44</v>
      </c>
      <c r="K35" s="316">
        <v>15</v>
      </c>
      <c r="L35" s="39"/>
      <c r="M35" s="252"/>
      <c r="N35" s="317">
        <v>0.675</v>
      </c>
      <c r="O35" s="318">
        <v>0.696</v>
      </c>
      <c r="P35" s="319">
        <v>0.903</v>
      </c>
      <c r="Q35" s="318">
        <v>0.935</v>
      </c>
      <c r="R35" s="319">
        <v>0.943</v>
      </c>
      <c r="S35" s="320">
        <v>1</v>
      </c>
    </row>
    <row r="36" spans="2:19" ht="6.75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2:19" ht="33.75" customHeight="1">
      <c r="B37" s="381" t="s">
        <v>394</v>
      </c>
      <c r="C37" s="381"/>
      <c r="D37" s="381"/>
      <c r="E37" s="382"/>
      <c r="F37" s="383"/>
      <c r="G37" s="383"/>
      <c r="H37" s="384"/>
      <c r="I37" s="384"/>
      <c r="J37" s="384"/>
      <c r="K37" s="384"/>
      <c r="L37" s="384"/>
      <c r="M37" s="384"/>
      <c r="N37" s="12"/>
      <c r="O37" s="12"/>
      <c r="P37" s="12"/>
      <c r="Q37" s="12"/>
      <c r="R37" s="12"/>
      <c r="S37" s="12"/>
    </row>
    <row r="38" spans="2:19" ht="15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2:19" ht="21" customHeight="1">
      <c r="B39" s="105" t="s">
        <v>294</v>
      </c>
      <c r="C39" s="13"/>
      <c r="D39" s="13"/>
      <c r="E39" s="13"/>
      <c r="F39" s="97"/>
      <c r="G39" s="345" t="s">
        <v>213</v>
      </c>
      <c r="H39" s="345"/>
      <c r="I39" s="345"/>
      <c r="J39" s="345"/>
      <c r="K39" s="345"/>
      <c r="L39" s="12"/>
      <c r="M39" s="12"/>
      <c r="N39" s="12"/>
      <c r="O39" s="12"/>
      <c r="P39" s="12"/>
      <c r="Q39" s="12"/>
      <c r="R39" s="12"/>
      <c r="S39" s="12"/>
    </row>
    <row r="40" spans="2:19" ht="15.75">
      <c r="B40" s="13"/>
      <c r="C40" s="13"/>
      <c r="D40" s="13"/>
      <c r="E40" s="13"/>
      <c r="F40" s="129"/>
      <c r="G40" s="129"/>
      <c r="H40" s="129"/>
      <c r="I40" s="129"/>
      <c r="J40" s="129"/>
      <c r="K40" s="129"/>
      <c r="L40" s="12"/>
      <c r="M40" s="12"/>
      <c r="N40" s="12"/>
      <c r="O40" s="12"/>
      <c r="P40" s="12"/>
      <c r="Q40" s="12"/>
      <c r="R40" s="12"/>
      <c r="S40" s="12"/>
    </row>
    <row r="41" spans="6:19" ht="15.75">
      <c r="F41" s="12"/>
      <c r="G41" s="129"/>
      <c r="H41" s="129"/>
      <c r="I41" s="129"/>
      <c r="J41" s="129"/>
      <c r="K41" s="96" t="s">
        <v>231</v>
      </c>
      <c r="L41" s="129"/>
      <c r="M41" s="371" t="s">
        <v>286</v>
      </c>
      <c r="N41" s="349"/>
      <c r="O41" s="12"/>
      <c r="P41" s="12"/>
      <c r="Q41" s="12"/>
      <c r="R41" s="12"/>
      <c r="S41" s="12"/>
    </row>
    <row r="42" spans="3:11" ht="18.75">
      <c r="C42" s="73"/>
      <c r="D42" s="73"/>
      <c r="E42" s="73"/>
      <c r="F42" s="3"/>
      <c r="G42" s="3"/>
      <c r="H42" s="3"/>
      <c r="I42" s="3"/>
      <c r="J42" s="3"/>
      <c r="K42" s="3"/>
    </row>
  </sheetData>
  <sheetProtection/>
  <mergeCells count="4">
    <mergeCell ref="C3:K3"/>
    <mergeCell ref="G39:K39"/>
    <mergeCell ref="M41:N41"/>
    <mergeCell ref="B37:M37"/>
  </mergeCells>
  <printOptions/>
  <pageMargins left="0.1968503937007874" right="0.11811023622047245" top="0.3943452380952381" bottom="0.052083333333333336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Layout" zoomScale="75" zoomScaleNormal="70" zoomScalePageLayoutView="75" workbookViewId="0" topLeftCell="B1">
      <selection activeCell="K23" sqref="K23"/>
    </sheetView>
  </sheetViews>
  <sheetFormatPr defaultColWidth="9.00390625" defaultRowHeight="12.75"/>
  <cols>
    <col min="1" max="1" width="5.75390625" style="2" customWidth="1"/>
    <col min="2" max="2" width="38.875" style="2" customWidth="1"/>
    <col min="3" max="3" width="11.375" style="2" customWidth="1"/>
    <col min="4" max="4" width="10.75390625" style="2" customWidth="1"/>
    <col min="5" max="6" width="10.875" style="2" customWidth="1"/>
    <col min="7" max="7" width="9.75390625" style="2" customWidth="1"/>
    <col min="8" max="8" width="10.625" style="2" customWidth="1"/>
    <col min="9" max="9" width="10.75390625" style="2" customWidth="1"/>
    <col min="10" max="10" width="10.25390625" style="2" customWidth="1"/>
    <col min="11" max="11" width="12.75390625" style="2" customWidth="1"/>
    <col min="12" max="12" width="11.25390625" style="2" customWidth="1"/>
    <col min="13" max="13" width="9.125" style="2" customWidth="1"/>
    <col min="14" max="14" width="10.125" style="2" customWidth="1"/>
    <col min="15" max="15" width="9.125" style="2" customWidth="1"/>
    <col min="16" max="16" width="10.625" style="2" customWidth="1"/>
    <col min="17" max="16384" width="9.125" style="2" customWidth="1"/>
  </cols>
  <sheetData>
    <row r="1" spans="4:17" s="141" customFormat="1" ht="18.75">
      <c r="D1" s="391" t="s">
        <v>136</v>
      </c>
      <c r="E1" s="391"/>
      <c r="F1" s="391"/>
      <c r="G1" s="391"/>
      <c r="H1" s="391"/>
      <c r="I1" s="391"/>
      <c r="J1" s="391"/>
      <c r="K1" s="167"/>
      <c r="L1" s="167"/>
      <c r="M1" s="167"/>
      <c r="N1" s="167"/>
      <c r="O1" s="167"/>
      <c r="P1" s="167"/>
      <c r="Q1" s="167"/>
    </row>
    <row r="2" spans="1:16" s="141" customFormat="1" ht="33.75" customHeight="1">
      <c r="A2" s="389" t="s">
        <v>34</v>
      </c>
      <c r="B2" s="392" t="s">
        <v>190</v>
      </c>
      <c r="C2" s="387" t="s">
        <v>54</v>
      </c>
      <c r="D2" s="387"/>
      <c r="E2" s="387" t="s">
        <v>51</v>
      </c>
      <c r="F2" s="387"/>
      <c r="G2" s="387" t="s">
        <v>191</v>
      </c>
      <c r="H2" s="387"/>
      <c r="I2" s="387" t="s">
        <v>53</v>
      </c>
      <c r="J2" s="387"/>
      <c r="K2" s="387" t="s">
        <v>52</v>
      </c>
      <c r="L2" s="387"/>
      <c r="M2" s="387" t="s">
        <v>187</v>
      </c>
      <c r="N2" s="387"/>
      <c r="O2" s="387" t="s">
        <v>188</v>
      </c>
      <c r="P2" s="387"/>
    </row>
    <row r="3" spans="1:16" s="141" customFormat="1" ht="25.5">
      <c r="A3" s="389"/>
      <c r="B3" s="392"/>
      <c r="C3" s="34" t="s">
        <v>35</v>
      </c>
      <c r="D3" s="34" t="s">
        <v>36</v>
      </c>
      <c r="E3" s="34" t="s">
        <v>35</v>
      </c>
      <c r="F3" s="34" t="s">
        <v>36</v>
      </c>
      <c r="G3" s="34" t="s">
        <v>35</v>
      </c>
      <c r="H3" s="34" t="s">
        <v>36</v>
      </c>
      <c r="I3" s="34" t="s">
        <v>35</v>
      </c>
      <c r="J3" s="34" t="s">
        <v>36</v>
      </c>
      <c r="K3" s="34" t="s">
        <v>35</v>
      </c>
      <c r="L3" s="34" t="s">
        <v>36</v>
      </c>
      <c r="M3" s="34" t="s">
        <v>35</v>
      </c>
      <c r="N3" s="34" t="s">
        <v>36</v>
      </c>
      <c r="O3" s="34" t="s">
        <v>35</v>
      </c>
      <c r="P3" s="34" t="s">
        <v>36</v>
      </c>
    </row>
    <row r="4" spans="1:16" s="141" customFormat="1" ht="31.5">
      <c r="A4" s="95" t="s">
        <v>154</v>
      </c>
      <c r="B4" s="132" t="s">
        <v>215</v>
      </c>
      <c r="C4" s="26">
        <v>8</v>
      </c>
      <c r="D4" s="26">
        <v>154</v>
      </c>
      <c r="E4" s="26">
        <v>8</v>
      </c>
      <c r="F4" s="26">
        <v>154</v>
      </c>
      <c r="G4" s="26"/>
      <c r="H4" s="26"/>
      <c r="I4" s="26">
        <v>8</v>
      </c>
      <c r="J4" s="26">
        <v>154</v>
      </c>
      <c r="K4" s="26"/>
      <c r="L4" s="26"/>
      <c r="M4" s="26"/>
      <c r="N4" s="26"/>
      <c r="O4" s="26"/>
      <c r="P4" s="26"/>
    </row>
    <row r="5" spans="1:16" s="141" customFormat="1" ht="31.5">
      <c r="A5" s="95" t="s">
        <v>155</v>
      </c>
      <c r="B5" s="132" t="s">
        <v>216</v>
      </c>
      <c r="C5" s="26">
        <v>4</v>
      </c>
      <c r="D5" s="26">
        <v>84</v>
      </c>
      <c r="E5" s="35"/>
      <c r="F5" s="35"/>
      <c r="G5" s="26"/>
      <c r="H5" s="26"/>
      <c r="I5" s="26"/>
      <c r="J5" s="26"/>
      <c r="K5" s="26"/>
      <c r="L5" s="26"/>
      <c r="M5" s="38">
        <v>4</v>
      </c>
      <c r="N5" s="38">
        <v>84</v>
      </c>
      <c r="O5" s="26"/>
      <c r="P5" s="26"/>
    </row>
    <row r="6" spans="1:16" s="141" customFormat="1" ht="31.5">
      <c r="A6" s="95" t="s">
        <v>156</v>
      </c>
      <c r="B6" s="132" t="s">
        <v>228</v>
      </c>
      <c r="C6" s="38">
        <v>3</v>
      </c>
      <c r="D6" s="38">
        <v>63</v>
      </c>
      <c r="E6" s="26"/>
      <c r="F6" s="26"/>
      <c r="G6" s="26"/>
      <c r="H6" s="26"/>
      <c r="I6" s="35"/>
      <c r="J6" s="35"/>
      <c r="K6" s="26"/>
      <c r="L6" s="26"/>
      <c r="M6" s="26"/>
      <c r="N6" s="26"/>
      <c r="O6" s="26"/>
      <c r="P6" s="26"/>
    </row>
    <row r="7" spans="1:16" s="141" customFormat="1" ht="31.5">
      <c r="A7" s="95" t="s">
        <v>157</v>
      </c>
      <c r="B7" s="132" t="s">
        <v>219</v>
      </c>
      <c r="C7" s="26"/>
      <c r="D7" s="26"/>
      <c r="E7" s="26"/>
      <c r="F7" s="26"/>
      <c r="G7" s="26"/>
      <c r="H7" s="26"/>
      <c r="I7" s="35"/>
      <c r="J7" s="35"/>
      <c r="K7" s="38">
        <v>2</v>
      </c>
      <c r="L7" s="38">
        <v>33</v>
      </c>
      <c r="M7" s="26"/>
      <c r="N7" s="26"/>
      <c r="O7" s="35"/>
      <c r="P7" s="35"/>
    </row>
    <row r="8" spans="1:16" s="141" customFormat="1" ht="31.5">
      <c r="A8" s="95" t="s">
        <v>158</v>
      </c>
      <c r="B8" s="132" t="s">
        <v>221</v>
      </c>
      <c r="C8" s="38">
        <v>2</v>
      </c>
      <c r="D8" s="38">
        <v>47</v>
      </c>
      <c r="E8" s="26"/>
      <c r="F8" s="26"/>
      <c r="G8" s="26"/>
      <c r="H8" s="26"/>
      <c r="I8" s="35"/>
      <c r="J8" s="35"/>
      <c r="K8" s="26"/>
      <c r="L8" s="26"/>
      <c r="M8" s="26"/>
      <c r="N8" s="26"/>
      <c r="O8" s="26"/>
      <c r="P8" s="26"/>
    </row>
    <row r="9" spans="1:16" s="141" customFormat="1" ht="47.25">
      <c r="A9" s="95" t="s">
        <v>159</v>
      </c>
      <c r="B9" s="132" t="s">
        <v>227</v>
      </c>
      <c r="C9" s="35"/>
      <c r="D9" s="35"/>
      <c r="E9" s="35"/>
      <c r="F9" s="35"/>
      <c r="G9" s="171">
        <v>4</v>
      </c>
      <c r="H9" s="171">
        <v>93</v>
      </c>
      <c r="I9" s="35"/>
      <c r="J9" s="35"/>
      <c r="K9" s="35"/>
      <c r="L9" s="35"/>
      <c r="M9" s="26"/>
      <c r="N9" s="26"/>
      <c r="O9" s="26"/>
      <c r="P9" s="26"/>
    </row>
    <row r="10" spans="1:17" s="166" customFormat="1" ht="15.75" hidden="1">
      <c r="A10" s="95" t="s">
        <v>166</v>
      </c>
      <c r="B10" s="132"/>
      <c r="C10" s="26"/>
      <c r="D10" s="26"/>
      <c r="E10" s="35"/>
      <c r="F10" s="35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168"/>
    </row>
    <row r="11" spans="1:17" s="33" customFormat="1" ht="15.75" hidden="1">
      <c r="A11" s="95" t="s">
        <v>167</v>
      </c>
      <c r="B11" s="132"/>
      <c r="C11" s="26"/>
      <c r="D11" s="26"/>
      <c r="E11" s="35"/>
      <c r="F11" s="3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169"/>
    </row>
    <row r="12" spans="1:17" s="33" customFormat="1" ht="15.75" hidden="1">
      <c r="A12" s="95" t="s">
        <v>168</v>
      </c>
      <c r="B12" s="25"/>
      <c r="C12" s="26"/>
      <c r="D12" s="26"/>
      <c r="E12" s="35"/>
      <c r="F12" s="35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69"/>
    </row>
    <row r="13" spans="1:17" s="33" customFormat="1" ht="15.75" hidden="1">
      <c r="A13" s="95" t="s">
        <v>169</v>
      </c>
      <c r="B13" s="25"/>
      <c r="C13" s="35"/>
      <c r="D13" s="3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69"/>
    </row>
    <row r="14" spans="1:17" s="33" customFormat="1" ht="15.75" hidden="1">
      <c r="A14" s="95" t="s">
        <v>170</v>
      </c>
      <c r="B14" s="25"/>
      <c r="C14" s="35"/>
      <c r="D14" s="3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169"/>
    </row>
    <row r="15" spans="1:17" s="33" customFormat="1" ht="15.75" hidden="1">
      <c r="A15" s="95" t="s">
        <v>171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35"/>
      <c r="N15" s="35"/>
      <c r="O15" s="26"/>
      <c r="P15" s="26"/>
      <c r="Q15" s="169"/>
    </row>
    <row r="16" spans="1:17" s="33" customFormat="1" ht="15.75" hidden="1">
      <c r="A16" s="95" t="s">
        <v>172</v>
      </c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5"/>
      <c r="N16" s="35"/>
      <c r="O16" s="26"/>
      <c r="P16" s="26"/>
      <c r="Q16" s="169"/>
    </row>
    <row r="17" spans="1:17" s="33" customFormat="1" ht="15.75" hidden="1">
      <c r="A17" s="95" t="s">
        <v>173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35"/>
      <c r="N17" s="35"/>
      <c r="O17" s="26"/>
      <c r="P17" s="26"/>
      <c r="Q17" s="169"/>
    </row>
    <row r="18" spans="1:17" s="33" customFormat="1" ht="15.75" hidden="1">
      <c r="A18" s="95" t="s">
        <v>174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35"/>
      <c r="N18" s="35"/>
      <c r="O18" s="26"/>
      <c r="P18" s="26"/>
      <c r="Q18" s="169"/>
    </row>
    <row r="19" spans="1:17" s="33" customFormat="1" ht="15.75" hidden="1">
      <c r="A19" s="95" t="s">
        <v>175</v>
      </c>
      <c r="B19" s="25"/>
      <c r="C19" s="35"/>
      <c r="D19" s="3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169"/>
    </row>
    <row r="20" spans="1:16" ht="15.75">
      <c r="A20" s="170"/>
      <c r="B20" s="170" t="s">
        <v>125</v>
      </c>
      <c r="C20" s="171">
        <f>SUM(C21:C22)</f>
        <v>17</v>
      </c>
      <c r="D20" s="171">
        <f aca="true" t="shared" si="0" ref="D20:P20">SUM(D21:D22)</f>
        <v>348</v>
      </c>
      <c r="E20" s="171">
        <f t="shared" si="0"/>
        <v>8</v>
      </c>
      <c r="F20" s="171">
        <f t="shared" si="0"/>
        <v>154</v>
      </c>
      <c r="G20" s="171">
        <f t="shared" si="0"/>
        <v>4</v>
      </c>
      <c r="H20" s="171">
        <f t="shared" si="0"/>
        <v>93</v>
      </c>
      <c r="I20" s="171">
        <f t="shared" si="0"/>
        <v>8</v>
      </c>
      <c r="J20" s="171">
        <f t="shared" si="0"/>
        <v>154</v>
      </c>
      <c r="K20" s="171">
        <f t="shared" si="0"/>
        <v>2</v>
      </c>
      <c r="L20" s="171">
        <f t="shared" si="0"/>
        <v>33</v>
      </c>
      <c r="M20" s="171">
        <f t="shared" si="0"/>
        <v>4</v>
      </c>
      <c r="N20" s="171">
        <f t="shared" si="0"/>
        <v>84</v>
      </c>
      <c r="O20" s="171">
        <f t="shared" si="0"/>
        <v>0</v>
      </c>
      <c r="P20" s="171">
        <f t="shared" si="0"/>
        <v>0</v>
      </c>
    </row>
    <row r="21" spans="1:16" ht="15.75">
      <c r="A21" s="170"/>
      <c r="B21" s="170" t="s">
        <v>128</v>
      </c>
      <c r="C21" s="171">
        <f>SUM(C4:C5)</f>
        <v>12</v>
      </c>
      <c r="D21" s="171">
        <f aca="true" t="shared" si="1" ref="D21:P21">SUM(D4:D5)</f>
        <v>238</v>
      </c>
      <c r="E21" s="171">
        <f t="shared" si="1"/>
        <v>8</v>
      </c>
      <c r="F21" s="171">
        <f t="shared" si="1"/>
        <v>154</v>
      </c>
      <c r="G21" s="171">
        <f t="shared" si="1"/>
        <v>0</v>
      </c>
      <c r="H21" s="171">
        <f t="shared" si="1"/>
        <v>0</v>
      </c>
      <c r="I21" s="171">
        <f t="shared" si="1"/>
        <v>8</v>
      </c>
      <c r="J21" s="171">
        <f t="shared" si="1"/>
        <v>154</v>
      </c>
      <c r="K21" s="171">
        <f t="shared" si="1"/>
        <v>0</v>
      </c>
      <c r="L21" s="171">
        <f t="shared" si="1"/>
        <v>0</v>
      </c>
      <c r="M21" s="171">
        <f t="shared" si="1"/>
        <v>4</v>
      </c>
      <c r="N21" s="171">
        <f t="shared" si="1"/>
        <v>84</v>
      </c>
      <c r="O21" s="171">
        <f t="shared" si="1"/>
        <v>0</v>
      </c>
      <c r="P21" s="171">
        <f t="shared" si="1"/>
        <v>0</v>
      </c>
    </row>
    <row r="22" spans="1:16" ht="15.75">
      <c r="A22" s="170"/>
      <c r="B22" s="170" t="s">
        <v>127</v>
      </c>
      <c r="C22" s="171">
        <f>SUM(C6:C9)</f>
        <v>5</v>
      </c>
      <c r="D22" s="171">
        <f aca="true" t="shared" si="2" ref="D22:P22">SUM(D6:D9)</f>
        <v>110</v>
      </c>
      <c r="E22" s="171">
        <f t="shared" si="2"/>
        <v>0</v>
      </c>
      <c r="F22" s="171">
        <f t="shared" si="2"/>
        <v>0</v>
      </c>
      <c r="G22" s="171">
        <f t="shared" si="2"/>
        <v>4</v>
      </c>
      <c r="H22" s="171">
        <f t="shared" si="2"/>
        <v>93</v>
      </c>
      <c r="I22" s="171">
        <f t="shared" si="2"/>
        <v>0</v>
      </c>
      <c r="J22" s="171">
        <f t="shared" si="2"/>
        <v>0</v>
      </c>
      <c r="K22" s="171">
        <f t="shared" si="2"/>
        <v>2</v>
      </c>
      <c r="L22" s="171">
        <f t="shared" si="2"/>
        <v>33</v>
      </c>
      <c r="M22" s="171">
        <f t="shared" si="2"/>
        <v>0</v>
      </c>
      <c r="N22" s="171">
        <f t="shared" si="2"/>
        <v>0</v>
      </c>
      <c r="O22" s="171">
        <f t="shared" si="2"/>
        <v>0</v>
      </c>
      <c r="P22" s="171">
        <f t="shared" si="2"/>
        <v>0</v>
      </c>
    </row>
    <row r="23" spans="1:16" ht="53.25" customHeight="1">
      <c r="A23" s="107"/>
      <c r="B23" s="390"/>
      <c r="C23" s="390"/>
      <c r="D23" s="390"/>
      <c r="E23" s="105"/>
      <c r="K23" s="20"/>
      <c r="L23" s="20"/>
      <c r="N23" s="388"/>
      <c r="O23" s="388"/>
      <c r="P23" s="388"/>
    </row>
    <row r="24" spans="1:15" ht="18.75">
      <c r="A24" s="107"/>
      <c r="B24" s="105"/>
      <c r="C24" s="105"/>
      <c r="D24" s="385" t="s">
        <v>137</v>
      </c>
      <c r="E24" s="386"/>
      <c r="F24" s="386"/>
      <c r="G24" s="386"/>
      <c r="H24" s="386"/>
      <c r="I24" s="386"/>
      <c r="J24" s="386"/>
      <c r="K24" s="386"/>
      <c r="L24" s="386"/>
      <c r="M24" s="386"/>
      <c r="N24" s="386"/>
      <c r="O24" s="386"/>
    </row>
    <row r="25" spans="1:5" ht="15.75" hidden="1">
      <c r="A25" s="107"/>
      <c r="B25" s="140"/>
      <c r="C25" s="140"/>
      <c r="D25" s="140"/>
      <c r="E25" s="107"/>
    </row>
    <row r="26" spans="1:16" ht="37.5">
      <c r="A26" s="33"/>
      <c r="B26" s="134" t="s">
        <v>230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2:4" ht="15">
      <c r="B27" s="141"/>
      <c r="C27" s="141"/>
      <c r="D27" s="141"/>
    </row>
    <row r="28" spans="2:4" ht="66.75" customHeight="1">
      <c r="B28" s="141"/>
      <c r="C28" s="141"/>
      <c r="D28" s="141"/>
    </row>
    <row r="29" spans="2:10" ht="15.75">
      <c r="B29" s="105" t="s">
        <v>294</v>
      </c>
      <c r="C29" s="13"/>
      <c r="D29" s="13"/>
      <c r="E29" s="13"/>
      <c r="F29" s="97"/>
      <c r="G29" s="345" t="s">
        <v>213</v>
      </c>
      <c r="H29" s="345"/>
      <c r="I29" s="345"/>
      <c r="J29" s="345"/>
    </row>
    <row r="30" spans="2:10" ht="39" customHeight="1">
      <c r="B30" s="13"/>
      <c r="C30" s="73"/>
      <c r="D30" s="73"/>
      <c r="E30" s="73"/>
      <c r="F30" s="3"/>
      <c r="G30" s="3"/>
      <c r="H30" s="3"/>
      <c r="I30" s="3"/>
      <c r="J30" s="3"/>
    </row>
    <row r="31" spans="2:10" ht="18">
      <c r="B31" s="96" t="s">
        <v>231</v>
      </c>
      <c r="C31" s="30"/>
      <c r="D31" s="30"/>
      <c r="E31" s="30"/>
      <c r="F31"/>
      <c r="G31" s="3"/>
      <c r="H31" s="3"/>
      <c r="I31" s="3"/>
      <c r="J31" s="3"/>
    </row>
    <row r="32" spans="2:10" ht="18.75">
      <c r="B32" s="13" t="s">
        <v>286</v>
      </c>
      <c r="C32" s="73"/>
      <c r="D32" s="73"/>
      <c r="E32" s="73"/>
      <c r="F32" s="3"/>
      <c r="G32" s="3"/>
      <c r="H32" s="3"/>
      <c r="I32" s="3"/>
      <c r="J32" s="3"/>
    </row>
  </sheetData>
  <sheetProtection/>
  <mergeCells count="14">
    <mergeCell ref="D1:J1"/>
    <mergeCell ref="O2:P2"/>
    <mergeCell ref="B2:B3"/>
    <mergeCell ref="C2:D2"/>
    <mergeCell ref="E2:F2"/>
    <mergeCell ref="G2:H2"/>
    <mergeCell ref="I2:J2"/>
    <mergeCell ref="D24:O24"/>
    <mergeCell ref="G29:J29"/>
    <mergeCell ref="K2:L2"/>
    <mergeCell ref="N23:P23"/>
    <mergeCell ref="A2:A3"/>
    <mergeCell ref="M2:N2"/>
    <mergeCell ref="B23:D23"/>
  </mergeCells>
  <printOptions/>
  <pageMargins left="0.3937007874015748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44"/>
  <sheetViews>
    <sheetView zoomScale="75" zoomScaleNormal="75" zoomScalePageLayoutView="0" workbookViewId="0" topLeftCell="A1">
      <pane xSplit="1" ySplit="7" topLeftCell="C9" activePane="bottomRight" state="frozen"/>
      <selection pane="topLeft" activeCell="A1" sqref="A1"/>
      <selection pane="topRight" activeCell="A1" sqref="A1"/>
      <selection pane="bottomLeft" activeCell="A6" sqref="A6"/>
      <selection pane="bottomRight" activeCell="J36" sqref="J36"/>
    </sheetView>
  </sheetViews>
  <sheetFormatPr defaultColWidth="9.00390625" defaultRowHeight="12.75"/>
  <cols>
    <col min="1" max="1" width="6.25390625" style="0" customWidth="1"/>
    <col min="2" max="2" width="21.75390625" style="0" hidden="1" customWidth="1"/>
    <col min="3" max="3" width="21.75390625" style="0" customWidth="1"/>
    <col min="4" max="4" width="5.25390625" style="0" customWidth="1"/>
    <col min="5" max="5" width="5.125" style="0" customWidth="1"/>
    <col min="6" max="6" width="5.25390625" style="0" customWidth="1"/>
    <col min="7" max="7" width="6.75390625" style="0" customWidth="1"/>
    <col min="8" max="8" width="7.25390625" style="0" customWidth="1"/>
    <col min="9" max="9" width="6.125" style="0" customWidth="1"/>
    <col min="10" max="10" width="6.875" style="0" customWidth="1"/>
    <col min="11" max="11" width="7.00390625" style="0" customWidth="1"/>
  </cols>
  <sheetData>
    <row r="1" s="3" customFormat="1" ht="12.75"/>
    <row r="2" spans="4:15" s="3" customFormat="1" ht="12.75">
      <c r="D2" s="403" t="s">
        <v>137</v>
      </c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="3" customFormat="1" ht="12.75"/>
    <row r="4" spans="1:39" s="61" customFormat="1" ht="43.5" customHeight="1">
      <c r="A4" s="399"/>
      <c r="B4" s="98"/>
      <c r="C4" s="394" t="s">
        <v>25</v>
      </c>
      <c r="D4" s="402" t="s">
        <v>55</v>
      </c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</row>
    <row r="5" spans="1:39" s="61" customFormat="1" ht="129" customHeight="1">
      <c r="A5" s="400"/>
      <c r="B5" s="99"/>
      <c r="C5" s="395"/>
      <c r="D5" s="393" t="s">
        <v>56</v>
      </c>
      <c r="E5" s="393"/>
      <c r="F5" s="393" t="s">
        <v>57</v>
      </c>
      <c r="G5" s="393"/>
      <c r="H5" s="393" t="s">
        <v>58</v>
      </c>
      <c r="I5" s="393"/>
      <c r="J5" s="393" t="s">
        <v>59</v>
      </c>
      <c r="K5" s="393"/>
      <c r="L5" s="393" t="s">
        <v>60</v>
      </c>
      <c r="M5" s="393"/>
      <c r="N5" s="393" t="s">
        <v>61</v>
      </c>
      <c r="O5" s="393"/>
      <c r="P5" s="393" t="s">
        <v>62</v>
      </c>
      <c r="Q5" s="393"/>
      <c r="R5" s="393" t="s">
        <v>63</v>
      </c>
      <c r="S5" s="393"/>
      <c r="T5" s="393" t="s">
        <v>64</v>
      </c>
      <c r="U5" s="393"/>
      <c r="V5" s="405" t="s">
        <v>65</v>
      </c>
      <c r="W5" s="406"/>
      <c r="X5" s="393" t="s">
        <v>66</v>
      </c>
      <c r="Y5" s="393"/>
      <c r="Z5" s="393" t="s">
        <v>67</v>
      </c>
      <c r="AA5" s="393"/>
      <c r="AB5" s="393" t="s">
        <v>68</v>
      </c>
      <c r="AC5" s="393"/>
      <c r="AD5" s="393" t="s">
        <v>69</v>
      </c>
      <c r="AE5" s="393"/>
      <c r="AF5" s="393" t="s">
        <v>70</v>
      </c>
      <c r="AG5" s="393"/>
      <c r="AH5" s="393" t="s">
        <v>71</v>
      </c>
      <c r="AI5" s="393"/>
      <c r="AJ5" s="393" t="s">
        <v>72</v>
      </c>
      <c r="AK5" s="393"/>
      <c r="AL5" s="393" t="s">
        <v>73</v>
      </c>
      <c r="AM5" s="393"/>
    </row>
    <row r="6" spans="1:39" s="61" customFormat="1" ht="88.5" customHeight="1">
      <c r="A6" s="401"/>
      <c r="B6" s="99"/>
      <c r="C6" s="396"/>
      <c r="D6" s="111" t="s">
        <v>35</v>
      </c>
      <c r="E6" s="111" t="s">
        <v>36</v>
      </c>
      <c r="F6" s="111" t="s">
        <v>35</v>
      </c>
      <c r="G6" s="111" t="s">
        <v>36</v>
      </c>
      <c r="H6" s="111" t="s">
        <v>35</v>
      </c>
      <c r="I6" s="111" t="s">
        <v>36</v>
      </c>
      <c r="J6" s="111" t="s">
        <v>35</v>
      </c>
      <c r="K6" s="111" t="s">
        <v>36</v>
      </c>
      <c r="L6" s="111" t="s">
        <v>35</v>
      </c>
      <c r="M6" s="111" t="s">
        <v>36</v>
      </c>
      <c r="N6" s="111" t="s">
        <v>35</v>
      </c>
      <c r="O6" s="111" t="s">
        <v>36</v>
      </c>
      <c r="P6" s="111" t="s">
        <v>35</v>
      </c>
      <c r="Q6" s="111" t="s">
        <v>36</v>
      </c>
      <c r="R6" s="111" t="s">
        <v>35</v>
      </c>
      <c r="S6" s="111" t="s">
        <v>36</v>
      </c>
      <c r="T6" s="111" t="s">
        <v>35</v>
      </c>
      <c r="U6" s="111" t="s">
        <v>36</v>
      </c>
      <c r="V6" s="111" t="s">
        <v>35</v>
      </c>
      <c r="W6" s="111" t="s">
        <v>36</v>
      </c>
      <c r="X6" s="111" t="s">
        <v>35</v>
      </c>
      <c r="Y6" s="111" t="s">
        <v>36</v>
      </c>
      <c r="Z6" s="111" t="s">
        <v>35</v>
      </c>
      <c r="AA6" s="111" t="s">
        <v>36</v>
      </c>
      <c r="AB6" s="111" t="s">
        <v>35</v>
      </c>
      <c r="AC6" s="111" t="s">
        <v>36</v>
      </c>
      <c r="AD6" s="111" t="s">
        <v>35</v>
      </c>
      <c r="AE6" s="111" t="s">
        <v>36</v>
      </c>
      <c r="AF6" s="111" t="s">
        <v>35</v>
      </c>
      <c r="AG6" s="111" t="s">
        <v>36</v>
      </c>
      <c r="AH6" s="111" t="s">
        <v>35</v>
      </c>
      <c r="AI6" s="111" t="s">
        <v>36</v>
      </c>
      <c r="AJ6" s="111" t="s">
        <v>35</v>
      </c>
      <c r="AK6" s="111" t="s">
        <v>36</v>
      </c>
      <c r="AL6" s="111" t="s">
        <v>35</v>
      </c>
      <c r="AM6" s="111" t="s">
        <v>36</v>
      </c>
    </row>
    <row r="7" spans="1:39" s="3" customFormat="1" ht="15.75">
      <c r="A7" s="100" t="s">
        <v>34</v>
      </c>
      <c r="B7" s="100"/>
      <c r="C7" s="100">
        <v>1</v>
      </c>
      <c r="D7" s="100">
        <v>2</v>
      </c>
      <c r="E7" s="100">
        <v>3</v>
      </c>
      <c r="F7" s="100">
        <v>4</v>
      </c>
      <c r="G7" s="100">
        <v>5</v>
      </c>
      <c r="H7" s="100">
        <v>6</v>
      </c>
      <c r="I7" s="100">
        <v>7</v>
      </c>
      <c r="J7" s="100">
        <v>8</v>
      </c>
      <c r="K7" s="100">
        <v>9</v>
      </c>
      <c r="L7" s="100">
        <v>10</v>
      </c>
      <c r="M7" s="100">
        <v>11</v>
      </c>
      <c r="N7" s="100">
        <v>12</v>
      </c>
      <c r="O7" s="100">
        <v>13</v>
      </c>
      <c r="P7" s="100">
        <v>14</v>
      </c>
      <c r="Q7" s="100">
        <v>15</v>
      </c>
      <c r="R7" s="100">
        <v>16</v>
      </c>
      <c r="S7" s="100">
        <v>17</v>
      </c>
      <c r="T7" s="100">
        <v>18</v>
      </c>
      <c r="U7" s="100">
        <v>19</v>
      </c>
      <c r="V7" s="100">
        <v>20</v>
      </c>
      <c r="W7" s="100">
        <v>21</v>
      </c>
      <c r="X7" s="100">
        <v>22</v>
      </c>
      <c r="Y7" s="100">
        <v>23</v>
      </c>
      <c r="Z7" s="100">
        <v>24</v>
      </c>
      <c r="AA7" s="100">
        <v>25</v>
      </c>
      <c r="AB7" s="100">
        <v>26</v>
      </c>
      <c r="AC7" s="100">
        <v>27</v>
      </c>
      <c r="AD7" s="100">
        <v>28</v>
      </c>
      <c r="AE7" s="100">
        <v>29</v>
      </c>
      <c r="AF7" s="100">
        <v>30</v>
      </c>
      <c r="AG7" s="100">
        <v>31</v>
      </c>
      <c r="AH7" s="100">
        <v>32</v>
      </c>
      <c r="AI7" s="100">
        <v>33</v>
      </c>
      <c r="AJ7" s="100">
        <v>34</v>
      </c>
      <c r="AK7" s="100">
        <v>35</v>
      </c>
      <c r="AL7" s="100">
        <v>36</v>
      </c>
      <c r="AM7" s="100">
        <v>37</v>
      </c>
    </row>
    <row r="8" spans="1:39" s="3" customFormat="1" ht="48" thickBot="1">
      <c r="A8" s="25" t="s">
        <v>154</v>
      </c>
      <c r="B8" s="25"/>
      <c r="C8" s="138" t="s">
        <v>230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s="3" customFormat="1" ht="15.75">
      <c r="A9" s="25" t="s">
        <v>155</v>
      </c>
      <c r="B9" s="25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s="3" customFormat="1" ht="15.75">
      <c r="A10" s="25" t="s">
        <v>156</v>
      </c>
      <c r="B10" s="25"/>
      <c r="C10" s="25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</row>
    <row r="11" spans="1:39" s="3" customFormat="1" ht="15.75">
      <c r="A11" s="25" t="s">
        <v>157</v>
      </c>
      <c r="B11" s="25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</row>
    <row r="12" spans="1:39" s="3" customFormat="1" ht="15.75">
      <c r="A12" s="25" t="s">
        <v>158</v>
      </c>
      <c r="B12" s="25"/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</row>
    <row r="13" spans="1:39" s="3" customFormat="1" ht="15.75" hidden="1">
      <c r="A13" s="25" t="s">
        <v>159</v>
      </c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s="3" customFormat="1" ht="15.75" hidden="1">
      <c r="A14" s="25" t="s">
        <v>160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</row>
    <row r="15" spans="1:39" s="3" customFormat="1" ht="15.75" hidden="1">
      <c r="A15" s="25" t="s">
        <v>161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</row>
    <row r="16" spans="1:39" s="3" customFormat="1" ht="15.75" hidden="1">
      <c r="A16" s="25" t="s">
        <v>162</v>
      </c>
      <c r="B16" s="25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</row>
    <row r="17" spans="1:39" s="3" customFormat="1" ht="15" customHeight="1" hidden="1">
      <c r="A17" s="25" t="s">
        <v>163</v>
      </c>
      <c r="B17" s="25"/>
      <c r="C17" s="25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</row>
    <row r="18" spans="1:39" s="3" customFormat="1" ht="15.75" hidden="1">
      <c r="A18" s="25" t="s">
        <v>164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</row>
    <row r="19" spans="1:39" s="3" customFormat="1" ht="15.75" hidden="1">
      <c r="A19" s="25" t="s">
        <v>165</v>
      </c>
      <c r="B19" s="25"/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</row>
    <row r="20" spans="1:39" s="3" customFormat="1" ht="15.75" hidden="1">
      <c r="A20" s="25" t="s">
        <v>166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</row>
    <row r="21" spans="1:39" s="3" customFormat="1" ht="15.75" hidden="1">
      <c r="A21" s="25" t="s">
        <v>167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</row>
    <row r="22" spans="1:39" s="3" customFormat="1" ht="15.75" hidden="1">
      <c r="A22" s="25" t="s">
        <v>168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</row>
    <row r="23" spans="1:39" s="3" customFormat="1" ht="11.25" customHeight="1" hidden="1">
      <c r="A23" s="25" t="s">
        <v>169</v>
      </c>
      <c r="B23" s="25"/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</row>
    <row r="24" spans="1:39" s="3" customFormat="1" ht="15.75" hidden="1">
      <c r="A24" s="25" t="s">
        <v>170</v>
      </c>
      <c r="B24" s="25"/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</row>
    <row r="25" spans="1:39" s="3" customFormat="1" ht="15.75" hidden="1">
      <c r="A25" s="25" t="s">
        <v>171</v>
      </c>
      <c r="B25" s="97"/>
      <c r="C25" s="39"/>
      <c r="D25" s="39"/>
      <c r="E25" s="39"/>
      <c r="F25" s="39"/>
      <c r="G25" s="39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</row>
    <row r="26" spans="1:39" s="3" customFormat="1" ht="15.75" hidden="1">
      <c r="A26" s="25" t="s">
        <v>172</v>
      </c>
      <c r="B26" s="97"/>
      <c r="C26" s="39"/>
      <c r="D26" s="39"/>
      <c r="E26" s="39"/>
      <c r="F26" s="39"/>
      <c r="G26" s="3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</row>
    <row r="27" spans="1:39" s="3" customFormat="1" ht="15.75" hidden="1">
      <c r="A27" s="25" t="s">
        <v>173</v>
      </c>
      <c r="B27" s="13"/>
      <c r="C27" s="23"/>
      <c r="D27" s="23"/>
      <c r="E27" s="23"/>
      <c r="F27" s="23"/>
      <c r="G27" s="39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s="3" customFormat="1" ht="15.75" hidden="1">
      <c r="A28" s="25" t="s">
        <v>174</v>
      </c>
      <c r="B28" s="13"/>
      <c r="C28" s="23"/>
      <c r="D28" s="23"/>
      <c r="E28" s="23"/>
      <c r="F28" s="23"/>
      <c r="G28" s="39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s="3" customFormat="1" ht="15.75">
      <c r="A29" s="101"/>
      <c r="B29" s="97"/>
      <c r="C29" s="102"/>
      <c r="D29" s="102"/>
      <c r="E29" s="102"/>
      <c r="F29" s="39"/>
      <c r="G29" s="39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s="3" customFormat="1" ht="15.75">
      <c r="A30" s="23"/>
      <c r="B30" s="23"/>
      <c r="C30" s="39" t="s">
        <v>125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</row>
    <row r="31" spans="1:39" s="3" customFormat="1" ht="15.75">
      <c r="A31" s="23"/>
      <c r="B31" s="23"/>
      <c r="C31" s="23" t="s">
        <v>126</v>
      </c>
      <c r="D31" s="23"/>
      <c r="E31" s="23"/>
      <c r="F31" s="23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</row>
    <row r="32" spans="1:39" s="3" customFormat="1" ht="15.75">
      <c r="A32" s="26"/>
      <c r="B32" s="26"/>
      <c r="C32" s="23" t="s">
        <v>129</v>
      </c>
      <c r="D32" s="23"/>
      <c r="E32" s="23"/>
      <c r="F32" s="23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</row>
    <row r="33" spans="1:39" s="3" customFormat="1" ht="15.75">
      <c r="A33" s="39"/>
      <c r="B33" s="39"/>
      <c r="C33" s="102"/>
      <c r="D33" s="102"/>
      <c r="E33" s="102"/>
      <c r="F33" s="102"/>
      <c r="G33" s="102"/>
      <c r="H33" s="102"/>
      <c r="I33" s="102"/>
      <c r="J33" s="102"/>
      <c r="K33" s="102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</row>
    <row r="34" spans="1:39" s="3" customFormat="1" ht="43.5" customHeight="1">
      <c r="A34" s="39"/>
      <c r="B34" s="252"/>
      <c r="C34" s="253" t="s">
        <v>294</v>
      </c>
      <c r="D34" s="254"/>
      <c r="E34" s="254"/>
      <c r="F34" s="254"/>
      <c r="G34" s="255"/>
      <c r="H34" s="397" t="s">
        <v>213</v>
      </c>
      <c r="I34" s="397"/>
      <c r="J34" s="397"/>
      <c r="K34" s="398"/>
      <c r="L34" s="1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</row>
    <row r="35" spans="3:6" s="3" customFormat="1" ht="18.75">
      <c r="C35" s="13"/>
      <c r="D35" s="73"/>
      <c r="E35" s="73"/>
      <c r="F35" s="73"/>
    </row>
    <row r="36" spans="1:7" s="3" customFormat="1" ht="18">
      <c r="A36"/>
      <c r="B36"/>
      <c r="C36" s="96" t="s">
        <v>231</v>
      </c>
      <c r="D36" s="30"/>
      <c r="E36" s="30"/>
      <c r="F36" s="30"/>
      <c r="G36"/>
    </row>
    <row r="37" spans="1:6" s="3" customFormat="1" ht="18.75">
      <c r="A37" s="84"/>
      <c r="B37" s="84"/>
      <c r="C37" s="13" t="s">
        <v>286</v>
      </c>
      <c r="D37" s="73"/>
      <c r="E37" s="73"/>
      <c r="F37" s="73"/>
    </row>
    <row r="38" spans="1:6" s="3" customFormat="1" ht="18">
      <c r="A38" s="42"/>
      <c r="B38" s="42"/>
      <c r="C38" s="30"/>
      <c r="D38" s="30"/>
      <c r="E38" s="30"/>
      <c r="F38" s="30"/>
    </row>
    <row r="39" spans="3:6" s="3" customFormat="1" ht="18">
      <c r="C39" s="76"/>
      <c r="D39" s="76"/>
      <c r="E39" s="76"/>
      <c r="F39" s="76"/>
    </row>
    <row r="40" spans="3:6" s="3" customFormat="1" ht="18.75">
      <c r="C40" s="73"/>
      <c r="D40" s="73"/>
      <c r="E40" s="73"/>
      <c r="F40" s="73"/>
    </row>
    <row r="41" spans="3:6" ht="18">
      <c r="C41" s="84"/>
      <c r="D41" s="30"/>
      <c r="E41" s="30"/>
      <c r="F41" s="30"/>
    </row>
    <row r="42" spans="3:6" ht="16.5">
      <c r="C42" s="42"/>
      <c r="D42" s="42"/>
      <c r="E42" s="42"/>
      <c r="F42" s="42"/>
    </row>
    <row r="43" spans="3:6" ht="12.75">
      <c r="C43" s="3"/>
      <c r="D43" s="3"/>
      <c r="E43" s="3"/>
      <c r="F43" s="3"/>
    </row>
    <row r="44" spans="3:6" ht="12.75">
      <c r="C44" s="3"/>
      <c r="D44" s="3"/>
      <c r="E44" s="3"/>
      <c r="F44" s="3"/>
    </row>
  </sheetData>
  <sheetProtection/>
  <mergeCells count="23">
    <mergeCell ref="A4:A6"/>
    <mergeCell ref="D4:AM4"/>
    <mergeCell ref="D5:E5"/>
    <mergeCell ref="F5:G5"/>
    <mergeCell ref="H5:I5"/>
    <mergeCell ref="D2:O2"/>
    <mergeCell ref="T5:U5"/>
    <mergeCell ref="V5:W5"/>
    <mergeCell ref="X5:Y5"/>
    <mergeCell ref="N5:O5"/>
    <mergeCell ref="C4:C6"/>
    <mergeCell ref="J5:K5"/>
    <mergeCell ref="R5:S5"/>
    <mergeCell ref="L5:M5"/>
    <mergeCell ref="P5:Q5"/>
    <mergeCell ref="H34:K34"/>
    <mergeCell ref="AJ5:AK5"/>
    <mergeCell ref="AL5:AM5"/>
    <mergeCell ref="AB5:AC5"/>
    <mergeCell ref="AD5:AE5"/>
    <mergeCell ref="Z5:AA5"/>
    <mergeCell ref="AF5:AG5"/>
    <mergeCell ref="AH5:AI5"/>
  </mergeCells>
  <printOptions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7"/>
  <sheetViews>
    <sheetView view="pageLayout" zoomScale="75" zoomScaleNormal="75" zoomScalePageLayoutView="75" workbookViewId="0" topLeftCell="A1">
      <selection activeCell="B31" sqref="B31"/>
    </sheetView>
  </sheetViews>
  <sheetFormatPr defaultColWidth="9.00390625" defaultRowHeight="12.75"/>
  <cols>
    <col min="1" max="1" width="5.125" style="62" customWidth="1"/>
    <col min="2" max="2" width="93.75390625" style="62" customWidth="1"/>
    <col min="3" max="3" width="13.625" style="62" customWidth="1"/>
    <col min="4" max="4" width="15.25390625" style="62" customWidth="1"/>
    <col min="5" max="5" width="28.625" style="62" customWidth="1"/>
    <col min="6" max="6" width="15.00390625" style="62" customWidth="1"/>
    <col min="7" max="7" width="17.75390625" style="62" customWidth="1"/>
    <col min="8" max="8" width="15.00390625" style="62" customWidth="1"/>
    <col min="9" max="10" width="11.625" style="62" customWidth="1"/>
    <col min="11" max="11" width="22.125" style="62" customWidth="1"/>
    <col min="12" max="16384" width="9.125" style="62" customWidth="1"/>
  </cols>
  <sheetData>
    <row r="2" spans="1:12" ht="20.25">
      <c r="A2" s="199"/>
      <c r="B2" s="200"/>
      <c r="C2" s="408" t="s">
        <v>138</v>
      </c>
      <c r="D2" s="409"/>
      <c r="E2" s="409"/>
      <c r="F2" s="409"/>
      <c r="G2" s="409"/>
      <c r="H2" s="409"/>
      <c r="I2" s="409"/>
      <c r="J2" s="409"/>
      <c r="K2" s="409"/>
      <c r="L2" s="409"/>
    </row>
    <row r="3" spans="1:12" ht="16.5" thickBot="1">
      <c r="A3" s="129"/>
      <c r="B3" s="130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36.75" customHeight="1">
      <c r="A4" s="175" t="s">
        <v>34</v>
      </c>
      <c r="B4" s="410" t="s">
        <v>25</v>
      </c>
      <c r="C4" s="410" t="s">
        <v>74</v>
      </c>
      <c r="D4" s="410"/>
      <c r="E4" s="410"/>
      <c r="F4" s="410" t="s">
        <v>75</v>
      </c>
      <c r="G4" s="410"/>
      <c r="H4" s="410"/>
      <c r="I4" s="410" t="s">
        <v>76</v>
      </c>
      <c r="J4" s="410"/>
      <c r="K4" s="412"/>
      <c r="L4" s="129"/>
    </row>
    <row r="5" spans="1:12" ht="83.25" customHeight="1">
      <c r="A5" s="176"/>
      <c r="B5" s="411"/>
      <c r="C5" s="31" t="s">
        <v>35</v>
      </c>
      <c r="D5" s="31" t="s">
        <v>36</v>
      </c>
      <c r="E5" s="21" t="s">
        <v>77</v>
      </c>
      <c r="F5" s="31" t="s">
        <v>35</v>
      </c>
      <c r="G5" s="31" t="s">
        <v>36</v>
      </c>
      <c r="H5" s="21" t="s">
        <v>77</v>
      </c>
      <c r="I5" s="31" t="s">
        <v>35</v>
      </c>
      <c r="J5" s="31" t="s">
        <v>36</v>
      </c>
      <c r="K5" s="177" t="s">
        <v>77</v>
      </c>
      <c r="L5" s="129"/>
    </row>
    <row r="6" spans="1:12" ht="19.5" thickBot="1">
      <c r="A6" s="178">
        <v>1</v>
      </c>
      <c r="B6" s="179">
        <v>2</v>
      </c>
      <c r="C6" s="179">
        <v>3</v>
      </c>
      <c r="D6" s="179">
        <v>4</v>
      </c>
      <c r="E6" s="179">
        <v>5</v>
      </c>
      <c r="F6" s="179">
        <v>6</v>
      </c>
      <c r="G6" s="179">
        <v>7</v>
      </c>
      <c r="H6" s="179">
        <v>8</v>
      </c>
      <c r="I6" s="179">
        <v>9</v>
      </c>
      <c r="J6" s="179">
        <v>10</v>
      </c>
      <c r="K6" s="180">
        <v>11</v>
      </c>
      <c r="L6" s="129"/>
    </row>
    <row r="7" spans="1:12" ht="18.75">
      <c r="A7" s="181">
        <v>1</v>
      </c>
      <c r="B7" s="182" t="s">
        <v>215</v>
      </c>
      <c r="C7" s="183">
        <v>8</v>
      </c>
      <c r="D7" s="183">
        <v>154</v>
      </c>
      <c r="E7" s="184">
        <v>1</v>
      </c>
      <c r="F7" s="183"/>
      <c r="G7" s="183"/>
      <c r="H7" s="183"/>
      <c r="I7" s="183"/>
      <c r="J7" s="183"/>
      <c r="K7" s="185"/>
      <c r="L7" s="129"/>
    </row>
    <row r="8" spans="1:12" ht="18.75">
      <c r="A8" s="176">
        <v>2</v>
      </c>
      <c r="B8" s="186" t="s">
        <v>216</v>
      </c>
      <c r="C8" s="133">
        <v>4</v>
      </c>
      <c r="D8" s="133">
        <v>84</v>
      </c>
      <c r="E8" s="187">
        <v>1</v>
      </c>
      <c r="F8" s="133"/>
      <c r="G8" s="133"/>
      <c r="H8" s="133"/>
      <c r="I8" s="133"/>
      <c r="J8" s="133"/>
      <c r="K8" s="188"/>
      <c r="L8" s="129"/>
    </row>
    <row r="9" spans="1:12" ht="18.75">
      <c r="A9" s="176">
        <v>3</v>
      </c>
      <c r="B9" s="186" t="s">
        <v>228</v>
      </c>
      <c r="C9" s="133">
        <v>3</v>
      </c>
      <c r="D9" s="133">
        <v>63</v>
      </c>
      <c r="E9" s="187">
        <v>1</v>
      </c>
      <c r="F9" s="133"/>
      <c r="G9" s="133"/>
      <c r="H9" s="133"/>
      <c r="I9" s="133"/>
      <c r="J9" s="133"/>
      <c r="K9" s="188"/>
      <c r="L9" s="129"/>
    </row>
    <row r="10" spans="1:12" ht="18.75">
      <c r="A10" s="176">
        <v>4</v>
      </c>
      <c r="B10" s="186" t="s">
        <v>217</v>
      </c>
      <c r="C10" s="133">
        <v>2</v>
      </c>
      <c r="D10" s="133">
        <v>36</v>
      </c>
      <c r="E10" s="187">
        <v>1</v>
      </c>
      <c r="F10" s="133"/>
      <c r="G10" s="133"/>
      <c r="H10" s="133"/>
      <c r="I10" s="133"/>
      <c r="J10" s="133"/>
      <c r="K10" s="188"/>
      <c r="L10" s="129"/>
    </row>
    <row r="11" spans="1:12" ht="18.75">
      <c r="A11" s="176">
        <v>5</v>
      </c>
      <c r="B11" s="186" t="s">
        <v>218</v>
      </c>
      <c r="C11" s="133">
        <v>2</v>
      </c>
      <c r="D11" s="133">
        <v>41</v>
      </c>
      <c r="E11" s="187">
        <v>1</v>
      </c>
      <c r="F11" s="133"/>
      <c r="G11" s="133"/>
      <c r="H11" s="133"/>
      <c r="I11" s="133"/>
      <c r="J11" s="133"/>
      <c r="K11" s="188"/>
      <c r="L11" s="129"/>
    </row>
    <row r="12" spans="1:12" ht="18.75">
      <c r="A12" s="176">
        <v>6</v>
      </c>
      <c r="B12" s="186" t="s">
        <v>219</v>
      </c>
      <c r="C12" s="133">
        <v>2</v>
      </c>
      <c r="D12" s="133">
        <v>33</v>
      </c>
      <c r="E12" s="187">
        <v>1</v>
      </c>
      <c r="F12" s="133"/>
      <c r="G12" s="133"/>
      <c r="H12" s="133"/>
      <c r="I12" s="133"/>
      <c r="J12" s="133"/>
      <c r="K12" s="188"/>
      <c r="L12" s="129"/>
    </row>
    <row r="13" spans="1:12" ht="18.75">
      <c r="A13" s="176">
        <v>7</v>
      </c>
      <c r="B13" s="186" t="s">
        <v>220</v>
      </c>
      <c r="C13" s="133">
        <v>1</v>
      </c>
      <c r="D13" s="133">
        <v>34</v>
      </c>
      <c r="E13" s="187">
        <v>1</v>
      </c>
      <c r="F13" s="133"/>
      <c r="G13" s="133"/>
      <c r="H13" s="133"/>
      <c r="I13" s="133"/>
      <c r="J13" s="133"/>
      <c r="K13" s="188"/>
      <c r="L13" s="129"/>
    </row>
    <row r="14" spans="1:12" ht="18.75">
      <c r="A14" s="176">
        <v>8</v>
      </c>
      <c r="B14" s="186" t="s">
        <v>222</v>
      </c>
      <c r="C14" s="133">
        <v>1</v>
      </c>
      <c r="D14" s="133">
        <v>27</v>
      </c>
      <c r="E14" s="187">
        <v>1</v>
      </c>
      <c r="F14" s="133"/>
      <c r="G14" s="133"/>
      <c r="H14" s="133"/>
      <c r="I14" s="133"/>
      <c r="J14" s="133"/>
      <c r="K14" s="188"/>
      <c r="L14" s="129"/>
    </row>
    <row r="15" spans="1:12" ht="18.75">
      <c r="A15" s="176">
        <v>9</v>
      </c>
      <c r="B15" s="186" t="s">
        <v>221</v>
      </c>
      <c r="C15" s="133">
        <v>2</v>
      </c>
      <c r="D15" s="133">
        <v>47</v>
      </c>
      <c r="E15" s="187">
        <v>1</v>
      </c>
      <c r="F15" s="133"/>
      <c r="G15" s="133"/>
      <c r="H15" s="133"/>
      <c r="I15" s="133"/>
      <c r="J15" s="133"/>
      <c r="K15" s="188"/>
      <c r="L15" s="129"/>
    </row>
    <row r="16" spans="1:12" ht="37.5">
      <c r="A16" s="176">
        <v>10</v>
      </c>
      <c r="B16" s="186" t="s">
        <v>226</v>
      </c>
      <c r="C16" s="133">
        <v>2</v>
      </c>
      <c r="D16" s="133">
        <v>29</v>
      </c>
      <c r="E16" s="187">
        <v>1</v>
      </c>
      <c r="F16" s="133"/>
      <c r="G16" s="133"/>
      <c r="H16" s="133"/>
      <c r="I16" s="133"/>
      <c r="J16" s="133"/>
      <c r="K16" s="188"/>
      <c r="L16" s="129"/>
    </row>
    <row r="17" spans="1:12" ht="37.5">
      <c r="A17" s="176">
        <v>11</v>
      </c>
      <c r="B17" s="186" t="s">
        <v>223</v>
      </c>
      <c r="C17" s="133">
        <v>1</v>
      </c>
      <c r="D17" s="133">
        <v>13</v>
      </c>
      <c r="E17" s="187">
        <v>1</v>
      </c>
      <c r="F17" s="133"/>
      <c r="G17" s="133"/>
      <c r="H17" s="133"/>
      <c r="I17" s="133"/>
      <c r="J17" s="133"/>
      <c r="K17" s="188"/>
      <c r="L17" s="129"/>
    </row>
    <row r="18" spans="1:12" ht="37.5">
      <c r="A18" s="176">
        <v>12</v>
      </c>
      <c r="B18" s="186" t="s">
        <v>224</v>
      </c>
      <c r="C18" s="133">
        <v>2</v>
      </c>
      <c r="D18" s="133">
        <v>30</v>
      </c>
      <c r="E18" s="187">
        <v>1</v>
      </c>
      <c r="F18" s="133"/>
      <c r="G18" s="133"/>
      <c r="H18" s="133"/>
      <c r="I18" s="133"/>
      <c r="J18" s="133"/>
      <c r="K18" s="188"/>
      <c r="L18" s="129"/>
    </row>
    <row r="19" spans="1:12" ht="37.5">
      <c r="A19" s="176">
        <v>13</v>
      </c>
      <c r="B19" s="186" t="s">
        <v>227</v>
      </c>
      <c r="C19" s="133">
        <v>4</v>
      </c>
      <c r="D19" s="133">
        <v>93</v>
      </c>
      <c r="E19" s="187">
        <v>1</v>
      </c>
      <c r="F19" s="133"/>
      <c r="G19" s="133"/>
      <c r="H19" s="133"/>
      <c r="I19" s="133"/>
      <c r="J19" s="133"/>
      <c r="K19" s="188"/>
      <c r="L19" s="129"/>
    </row>
    <row r="20" spans="1:12" ht="18.75">
      <c r="A20" s="176">
        <v>14</v>
      </c>
      <c r="B20" s="186" t="s">
        <v>225</v>
      </c>
      <c r="C20" s="133">
        <v>1</v>
      </c>
      <c r="D20" s="133">
        <v>34</v>
      </c>
      <c r="E20" s="187">
        <v>1</v>
      </c>
      <c r="F20" s="133"/>
      <c r="G20" s="133"/>
      <c r="H20" s="133"/>
      <c r="I20" s="133"/>
      <c r="J20" s="133"/>
      <c r="K20" s="188"/>
      <c r="L20" s="129"/>
    </row>
    <row r="21" spans="1:12" ht="18.75">
      <c r="A21" s="176"/>
      <c r="B21" s="134"/>
      <c r="C21" s="133"/>
      <c r="D21" s="133"/>
      <c r="E21" s="133"/>
      <c r="F21" s="133"/>
      <c r="G21" s="133"/>
      <c r="H21" s="133"/>
      <c r="I21" s="133"/>
      <c r="J21" s="133"/>
      <c r="K21" s="188"/>
      <c r="L21" s="129"/>
    </row>
    <row r="22" spans="1:12" ht="18.75">
      <c r="A22" s="189"/>
      <c r="B22" s="190" t="s">
        <v>125</v>
      </c>
      <c r="C22" s="192">
        <v>35</v>
      </c>
      <c r="D22" s="192">
        <v>718</v>
      </c>
      <c r="E22" s="191">
        <v>1</v>
      </c>
      <c r="F22" s="192"/>
      <c r="G22" s="192"/>
      <c r="H22" s="192"/>
      <c r="I22" s="192"/>
      <c r="J22" s="192"/>
      <c r="K22" s="193"/>
      <c r="L22" s="129"/>
    </row>
    <row r="23" spans="1:12" ht="18.75">
      <c r="A23" s="189"/>
      <c r="B23" s="190" t="s">
        <v>128</v>
      </c>
      <c r="C23" s="192">
        <v>12</v>
      </c>
      <c r="D23" s="192">
        <v>238</v>
      </c>
      <c r="E23" s="191">
        <v>1</v>
      </c>
      <c r="F23" s="192"/>
      <c r="G23" s="192"/>
      <c r="H23" s="192"/>
      <c r="I23" s="192"/>
      <c r="J23" s="192"/>
      <c r="K23" s="193"/>
      <c r="L23" s="129"/>
    </row>
    <row r="24" spans="1:12" ht="19.5" thickBot="1">
      <c r="A24" s="194"/>
      <c r="B24" s="195" t="s">
        <v>127</v>
      </c>
      <c r="C24" s="197">
        <v>23</v>
      </c>
      <c r="D24" s="197">
        <v>480</v>
      </c>
      <c r="E24" s="196">
        <v>1</v>
      </c>
      <c r="F24" s="197"/>
      <c r="G24" s="197"/>
      <c r="H24" s="197"/>
      <c r="I24" s="197"/>
      <c r="J24" s="197"/>
      <c r="K24" s="198"/>
      <c r="L24" s="129"/>
    </row>
    <row r="25" spans="1:12" ht="15.75" hidden="1">
      <c r="A25" s="172"/>
      <c r="B25" s="173"/>
      <c r="C25" s="172"/>
      <c r="D25" s="172"/>
      <c r="E25" s="172"/>
      <c r="F25" s="174"/>
      <c r="G25" s="174"/>
      <c r="H25" s="174"/>
      <c r="I25" s="174"/>
      <c r="J25" s="174"/>
      <c r="K25" s="174"/>
      <c r="L25" s="129"/>
    </row>
    <row r="26" spans="1:13" ht="73.5" customHeight="1">
      <c r="A26" s="30"/>
      <c r="B26" s="142" t="s">
        <v>294</v>
      </c>
      <c r="C26" s="30"/>
      <c r="D26" s="30"/>
      <c r="E26" s="413" t="s">
        <v>213</v>
      </c>
      <c r="F26" s="413"/>
      <c r="G26" s="201"/>
      <c r="H26" s="201"/>
      <c r="I26" s="201"/>
      <c r="J26" s="414"/>
      <c r="K26" s="415"/>
      <c r="L26" s="415"/>
      <c r="M26" s="415"/>
    </row>
    <row r="27" spans="1:13" ht="46.5" customHeight="1">
      <c r="A27" s="30"/>
      <c r="B27" s="414" t="s">
        <v>393</v>
      </c>
      <c r="C27" s="415"/>
      <c r="D27" s="415"/>
      <c r="E27" s="415"/>
      <c r="F27" s="201"/>
      <c r="G27" s="201"/>
      <c r="H27" s="201"/>
      <c r="I27" s="201"/>
      <c r="J27" s="201"/>
      <c r="K27" s="201"/>
      <c r="L27" s="30"/>
      <c r="M27" s="30"/>
    </row>
    <row r="28" spans="1:12" ht="15.75">
      <c r="A28" s="129"/>
      <c r="B28" s="15"/>
      <c r="C28" s="129"/>
      <c r="D28" s="129"/>
      <c r="E28" s="129"/>
      <c r="F28" s="96"/>
      <c r="G28" s="96"/>
      <c r="H28" s="96"/>
      <c r="I28" s="96"/>
      <c r="J28" s="96"/>
      <c r="K28" s="96"/>
      <c r="L28" s="129"/>
    </row>
    <row r="31" spans="9:10" ht="14.25">
      <c r="I31" s="407"/>
      <c r="J31" s="407"/>
    </row>
    <row r="34" spans="2:5" ht="18">
      <c r="B34" s="76"/>
      <c r="C34" s="76"/>
      <c r="D34" s="76"/>
      <c r="E34" s="76"/>
    </row>
    <row r="35" spans="2:5" ht="18.75">
      <c r="B35" s="73"/>
      <c r="C35" s="73"/>
      <c r="D35" s="73"/>
      <c r="E35" s="73"/>
    </row>
    <row r="36" spans="2:5" ht="18">
      <c r="B36" s="84"/>
      <c r="C36" s="30"/>
      <c r="D36" s="30"/>
      <c r="E36" s="30"/>
    </row>
    <row r="37" spans="2:5" ht="16.5">
      <c r="B37" s="42"/>
      <c r="C37" s="42"/>
      <c r="D37" s="42"/>
      <c r="E37" s="42"/>
    </row>
  </sheetData>
  <sheetProtection/>
  <mergeCells count="9">
    <mergeCell ref="I31:J31"/>
    <mergeCell ref="C2:L2"/>
    <mergeCell ref="B4:B5"/>
    <mergeCell ref="C4:E4"/>
    <mergeCell ref="F4:H4"/>
    <mergeCell ref="I4:K4"/>
    <mergeCell ref="E26:F26"/>
    <mergeCell ref="J26:M26"/>
    <mergeCell ref="B27:E27"/>
  </mergeCells>
  <printOptions/>
  <pageMargins left="0.4296875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116"/>
  <sheetViews>
    <sheetView view="pageLayout" zoomScale="75" zoomScaleNormal="75" zoomScalePageLayoutView="75" workbookViewId="0" topLeftCell="C1">
      <selection activeCell="C2" sqref="C2:C3"/>
    </sheetView>
  </sheetViews>
  <sheetFormatPr defaultColWidth="9.00390625" defaultRowHeight="12.75"/>
  <cols>
    <col min="1" max="1" width="10.625" style="45" customWidth="1"/>
    <col min="2" max="2" width="33.125" style="45" hidden="1" customWidth="1"/>
    <col min="3" max="3" width="21.875" style="45" customWidth="1"/>
    <col min="4" max="4" width="11.25390625" style="45" customWidth="1"/>
    <col min="5" max="5" width="11.375" style="45" customWidth="1"/>
    <col min="6" max="6" width="9.75390625" style="45" customWidth="1"/>
    <col min="7" max="7" width="11.375" style="45" customWidth="1"/>
    <col min="8" max="8" width="10.375" style="45" customWidth="1"/>
    <col min="9" max="9" width="11.375" style="45" customWidth="1"/>
    <col min="10" max="10" width="7.25390625" style="45" customWidth="1"/>
    <col min="11" max="12" width="9.625" style="45" customWidth="1"/>
    <col min="13" max="13" width="9.875" style="45" customWidth="1"/>
    <col min="14" max="14" width="7.375" style="45" customWidth="1"/>
    <col min="15" max="15" width="9.875" style="45" customWidth="1"/>
    <col min="16" max="16" width="10.125" style="45" customWidth="1"/>
    <col min="17" max="17" width="10.375" style="45" customWidth="1"/>
    <col min="18" max="18" width="11.625" style="45" customWidth="1"/>
    <col min="19" max="19" width="10.00390625" style="45" customWidth="1"/>
    <col min="20" max="20" width="12.125" style="45" customWidth="1"/>
    <col min="21" max="21" width="8.625" style="45" customWidth="1"/>
    <col min="22" max="22" width="11.75390625" style="45" customWidth="1"/>
    <col min="23" max="23" width="9.75390625" style="45" customWidth="1"/>
    <col min="24" max="24" width="10.375" style="45" customWidth="1"/>
    <col min="25" max="25" width="9.75390625" style="45" customWidth="1"/>
    <col min="26" max="26" width="10.00390625" style="45" customWidth="1"/>
    <col min="27" max="27" width="12.375" style="45" customWidth="1"/>
    <col min="28" max="28" width="8.375" style="45" customWidth="1"/>
    <col min="29" max="29" width="9.875" style="45" customWidth="1"/>
    <col min="30" max="16384" width="9.125" style="45" customWidth="1"/>
  </cols>
  <sheetData>
    <row r="1" spans="1:29" s="4" customFormat="1" ht="45" customHeight="1" thickBot="1">
      <c r="A1" s="432" t="s">
        <v>301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36" s="5" customFormat="1" ht="60.75" customHeight="1" thickBot="1">
      <c r="A2" s="420" t="s">
        <v>34</v>
      </c>
      <c r="B2" s="288"/>
      <c r="C2" s="418" t="s">
        <v>3</v>
      </c>
      <c r="D2" s="422" t="s">
        <v>384</v>
      </c>
      <c r="E2" s="423"/>
      <c r="F2" s="422" t="s">
        <v>383</v>
      </c>
      <c r="G2" s="423"/>
      <c r="H2" s="430" t="s">
        <v>212</v>
      </c>
      <c r="I2" s="431"/>
      <c r="J2" s="431"/>
      <c r="K2" s="431"/>
      <c r="L2" s="433" t="s">
        <v>4</v>
      </c>
      <c r="M2" s="433"/>
      <c r="N2" s="433"/>
      <c r="O2" s="434"/>
      <c r="P2" s="430" t="s">
        <v>5</v>
      </c>
      <c r="Q2" s="431"/>
      <c r="R2" s="429"/>
      <c r="S2" s="8"/>
      <c r="T2" s="8"/>
      <c r="U2" s="8"/>
      <c r="V2" s="9"/>
      <c r="AC2" s="6"/>
      <c r="AJ2" s="6"/>
    </row>
    <row r="3" spans="1:22" s="4" customFormat="1" ht="76.5" customHeight="1" thickBot="1">
      <c r="A3" s="421"/>
      <c r="B3" s="287"/>
      <c r="C3" s="419"/>
      <c r="D3" s="333" t="s">
        <v>78</v>
      </c>
      <c r="E3" s="334" t="s">
        <v>79</v>
      </c>
      <c r="F3" s="333" t="s">
        <v>78</v>
      </c>
      <c r="G3" s="334" t="s">
        <v>79</v>
      </c>
      <c r="H3" s="416" t="s">
        <v>80</v>
      </c>
      <c r="I3" s="417"/>
      <c r="J3" s="416" t="s">
        <v>81</v>
      </c>
      <c r="K3" s="417"/>
      <c r="L3" s="428" t="s">
        <v>82</v>
      </c>
      <c r="M3" s="429"/>
      <c r="N3" s="428" t="s">
        <v>83</v>
      </c>
      <c r="O3" s="429"/>
      <c r="P3" s="335" t="s">
        <v>385</v>
      </c>
      <c r="Q3" s="337" t="s">
        <v>386</v>
      </c>
      <c r="R3" s="336" t="s">
        <v>211</v>
      </c>
      <c r="S3" s="10"/>
      <c r="T3" s="10"/>
      <c r="U3" s="10"/>
      <c r="V3" s="10"/>
    </row>
    <row r="4" spans="1:22" s="4" customFormat="1" ht="29.25" customHeight="1">
      <c r="A4" s="202">
        <v>1</v>
      </c>
      <c r="B4" s="289"/>
      <c r="C4" s="338" t="s">
        <v>88</v>
      </c>
      <c r="D4" s="303">
        <v>4.93</v>
      </c>
      <c r="E4" s="304">
        <v>9.86</v>
      </c>
      <c r="F4" s="309">
        <v>0</v>
      </c>
      <c r="G4" s="304">
        <v>9.776</v>
      </c>
      <c r="H4" s="309">
        <v>4.68</v>
      </c>
      <c r="I4" s="304">
        <v>8.215</v>
      </c>
      <c r="J4" s="309">
        <v>0</v>
      </c>
      <c r="K4" s="304">
        <v>3.007</v>
      </c>
      <c r="L4" s="309">
        <f aca="true" t="shared" si="0" ref="L4:L36">H4-D4</f>
        <v>-0.25</v>
      </c>
      <c r="M4" s="306">
        <f aca="true" t="shared" si="1" ref="M4:M36">I4-E4</f>
        <v>-1.6449999999999996</v>
      </c>
      <c r="N4" s="309">
        <f>F4-J4</f>
        <v>0</v>
      </c>
      <c r="O4" s="306">
        <f>K4-G4</f>
        <v>-6.769</v>
      </c>
      <c r="P4" s="296">
        <v>87</v>
      </c>
      <c r="Q4" s="203">
        <v>31</v>
      </c>
      <c r="R4" s="297">
        <v>59</v>
      </c>
      <c r="S4" s="10"/>
      <c r="T4" s="10"/>
      <c r="U4" s="10"/>
      <c r="V4" s="10"/>
    </row>
    <row r="5" spans="1:22" s="4" customFormat="1" ht="27.75" customHeight="1">
      <c r="A5" s="112">
        <f>A4+1</f>
        <v>2</v>
      </c>
      <c r="B5" s="290"/>
      <c r="C5" s="339" t="s">
        <v>89</v>
      </c>
      <c r="D5" s="305">
        <v>13.552</v>
      </c>
      <c r="E5" s="306">
        <v>19.72</v>
      </c>
      <c r="F5" s="309">
        <v>0</v>
      </c>
      <c r="G5" s="306">
        <v>19.553</v>
      </c>
      <c r="H5" s="311">
        <v>9.73</v>
      </c>
      <c r="I5" s="306">
        <v>14.422</v>
      </c>
      <c r="J5" s="309">
        <v>0</v>
      </c>
      <c r="K5" s="306">
        <v>17.408</v>
      </c>
      <c r="L5" s="311">
        <f t="shared" si="0"/>
        <v>-3.821999999999999</v>
      </c>
      <c r="M5" s="306">
        <f t="shared" si="1"/>
        <v>-5.297999999999998</v>
      </c>
      <c r="N5" s="309">
        <f aca="true" t="shared" si="2" ref="N5:N36">F5-J5</f>
        <v>0</v>
      </c>
      <c r="O5" s="306">
        <f aca="true" t="shared" si="3" ref="O5:O36">K5-G5</f>
        <v>-2.1449999999999996</v>
      </c>
      <c r="P5" s="298">
        <v>72.5</v>
      </c>
      <c r="Q5" s="127">
        <v>89</v>
      </c>
      <c r="R5" s="299">
        <v>81</v>
      </c>
      <c r="S5" s="10"/>
      <c r="T5" s="10"/>
      <c r="U5" s="10"/>
      <c r="V5" s="10"/>
    </row>
    <row r="6" spans="1:22" s="4" customFormat="1" ht="32.25" customHeight="1">
      <c r="A6" s="112">
        <f aca="true" t="shared" si="4" ref="A6:A36">A5+1</f>
        <v>3</v>
      </c>
      <c r="B6" s="290"/>
      <c r="C6" s="339" t="s">
        <v>90</v>
      </c>
      <c r="D6" s="305">
        <v>3.697</v>
      </c>
      <c r="E6" s="306">
        <v>6.162</v>
      </c>
      <c r="F6" s="309">
        <v>0</v>
      </c>
      <c r="G6" s="306">
        <v>5.985</v>
      </c>
      <c r="H6" s="311">
        <v>3.481</v>
      </c>
      <c r="I6" s="306">
        <v>4.883</v>
      </c>
      <c r="J6" s="309">
        <v>0</v>
      </c>
      <c r="K6" s="306">
        <v>4.189</v>
      </c>
      <c r="L6" s="311">
        <f t="shared" si="0"/>
        <v>-0.2160000000000002</v>
      </c>
      <c r="M6" s="306">
        <f t="shared" si="1"/>
        <v>-1.279</v>
      </c>
      <c r="N6" s="309">
        <f t="shared" si="2"/>
        <v>0</v>
      </c>
      <c r="O6" s="306">
        <f t="shared" si="3"/>
        <v>-1.7960000000000003</v>
      </c>
      <c r="P6" s="298">
        <v>85</v>
      </c>
      <c r="Q6" s="127">
        <v>70</v>
      </c>
      <c r="R6" s="299">
        <v>78</v>
      </c>
      <c r="S6" s="10"/>
      <c r="T6" s="10"/>
      <c r="U6" s="10"/>
      <c r="V6" s="10"/>
    </row>
    <row r="7" spans="1:22" s="4" customFormat="1" ht="27.75" customHeight="1">
      <c r="A7" s="112">
        <f t="shared" si="4"/>
        <v>4</v>
      </c>
      <c r="B7" s="290"/>
      <c r="C7" s="339" t="s">
        <v>91</v>
      </c>
      <c r="D7" s="305">
        <v>0.739</v>
      </c>
      <c r="E7" s="306">
        <v>0.986</v>
      </c>
      <c r="F7" s="309">
        <v>0</v>
      </c>
      <c r="G7" s="306">
        <v>0.959</v>
      </c>
      <c r="H7" s="311">
        <v>0.326</v>
      </c>
      <c r="I7" s="306">
        <v>0.51</v>
      </c>
      <c r="J7" s="309">
        <v>0</v>
      </c>
      <c r="K7" s="306">
        <v>0.33</v>
      </c>
      <c r="L7" s="311">
        <f t="shared" si="0"/>
        <v>-0.413</v>
      </c>
      <c r="M7" s="306">
        <f t="shared" si="1"/>
        <v>-0.476</v>
      </c>
      <c r="N7" s="309">
        <f t="shared" si="2"/>
        <v>0</v>
      </c>
      <c r="O7" s="306">
        <f t="shared" si="3"/>
        <v>-0.629</v>
      </c>
      <c r="P7" s="298">
        <v>48.5</v>
      </c>
      <c r="Q7" s="127">
        <v>34.5</v>
      </c>
      <c r="R7" s="299">
        <v>41.5</v>
      </c>
      <c r="S7" s="10"/>
      <c r="T7" s="10"/>
      <c r="U7" s="10"/>
      <c r="V7" s="10"/>
    </row>
    <row r="8" spans="1:22" s="4" customFormat="1" ht="36.75" customHeight="1">
      <c r="A8" s="112">
        <f t="shared" si="4"/>
        <v>5</v>
      </c>
      <c r="B8" s="290"/>
      <c r="C8" s="339" t="s">
        <v>284</v>
      </c>
      <c r="D8" s="305">
        <v>7.395</v>
      </c>
      <c r="E8" s="306">
        <v>11.092</v>
      </c>
      <c r="F8" s="309">
        <v>0</v>
      </c>
      <c r="G8" s="306">
        <v>10.771</v>
      </c>
      <c r="H8" s="311">
        <v>6.225</v>
      </c>
      <c r="I8" s="306">
        <v>9.204</v>
      </c>
      <c r="J8" s="309">
        <v>0</v>
      </c>
      <c r="K8" s="306">
        <v>10.571</v>
      </c>
      <c r="L8" s="311">
        <f t="shared" si="0"/>
        <v>-1.17</v>
      </c>
      <c r="M8" s="306">
        <f t="shared" si="1"/>
        <v>-1.888</v>
      </c>
      <c r="N8" s="309">
        <f t="shared" si="2"/>
        <v>0</v>
      </c>
      <c r="O8" s="306">
        <f t="shared" si="3"/>
        <v>-0.20000000000000107</v>
      </c>
      <c r="P8" s="300">
        <v>83.5</v>
      </c>
      <c r="Q8" s="127">
        <v>98</v>
      </c>
      <c r="R8" s="299">
        <v>91</v>
      </c>
      <c r="S8" s="10"/>
      <c r="T8" s="10"/>
      <c r="U8" s="10"/>
      <c r="V8" s="10"/>
    </row>
    <row r="9" spans="1:22" s="4" customFormat="1" ht="27.75" customHeight="1">
      <c r="A9" s="112">
        <f t="shared" si="4"/>
        <v>6</v>
      </c>
      <c r="B9" s="290"/>
      <c r="C9" s="339" t="s">
        <v>92</v>
      </c>
      <c r="D9" s="305">
        <v>32.045</v>
      </c>
      <c r="E9" s="306">
        <v>46.83</v>
      </c>
      <c r="F9" s="309">
        <v>0</v>
      </c>
      <c r="G9" s="306">
        <v>45.453</v>
      </c>
      <c r="H9" s="311">
        <v>26.849</v>
      </c>
      <c r="I9" s="306">
        <v>38.702</v>
      </c>
      <c r="J9" s="309">
        <v>0</v>
      </c>
      <c r="K9" s="306">
        <v>33.145</v>
      </c>
      <c r="L9" s="311">
        <f t="shared" si="0"/>
        <v>-5.1960000000000015</v>
      </c>
      <c r="M9" s="306">
        <f t="shared" si="1"/>
        <v>-8.128</v>
      </c>
      <c r="N9" s="309">
        <f t="shared" si="2"/>
        <v>0</v>
      </c>
      <c r="O9" s="306">
        <f t="shared" si="3"/>
        <v>-12.308</v>
      </c>
      <c r="P9" s="298">
        <v>83</v>
      </c>
      <c r="Q9" s="127">
        <v>73</v>
      </c>
      <c r="R9" s="299">
        <v>78</v>
      </c>
      <c r="S9" s="10"/>
      <c r="T9" s="10"/>
      <c r="U9" s="10"/>
      <c r="V9" s="10"/>
    </row>
    <row r="10" spans="1:22" s="4" customFormat="1" ht="29.25" customHeight="1">
      <c r="A10" s="112">
        <f t="shared" si="4"/>
        <v>7</v>
      </c>
      <c r="B10" s="290"/>
      <c r="C10" s="339" t="s">
        <v>93</v>
      </c>
      <c r="D10" s="305">
        <v>44.37</v>
      </c>
      <c r="E10" s="306">
        <v>56.665</v>
      </c>
      <c r="F10" s="309">
        <v>0</v>
      </c>
      <c r="G10" s="306">
        <v>55.047</v>
      </c>
      <c r="H10" s="311">
        <v>36.791</v>
      </c>
      <c r="I10" s="306">
        <v>47.704</v>
      </c>
      <c r="J10" s="309">
        <v>0</v>
      </c>
      <c r="K10" s="306">
        <v>28.191</v>
      </c>
      <c r="L10" s="311">
        <f t="shared" si="0"/>
        <v>-7.579000000000001</v>
      </c>
      <c r="M10" s="306">
        <f t="shared" si="1"/>
        <v>-8.960999999999999</v>
      </c>
      <c r="N10" s="309">
        <f t="shared" si="2"/>
        <v>0</v>
      </c>
      <c r="O10" s="306">
        <f t="shared" si="3"/>
        <v>-26.855999999999998</v>
      </c>
      <c r="P10" s="298">
        <v>84</v>
      </c>
      <c r="Q10" s="127">
        <v>51</v>
      </c>
      <c r="R10" s="299">
        <v>67.5</v>
      </c>
      <c r="S10" s="10"/>
      <c r="T10" s="10"/>
      <c r="U10" s="10"/>
      <c r="V10" s="10"/>
    </row>
    <row r="11" spans="1:22" s="4" customFormat="1" ht="39" customHeight="1">
      <c r="A11" s="112">
        <f t="shared" si="4"/>
        <v>8</v>
      </c>
      <c r="B11" s="290"/>
      <c r="C11" s="339" t="s">
        <v>94</v>
      </c>
      <c r="D11" s="305">
        <v>11.092</v>
      </c>
      <c r="E11" s="306">
        <v>24.65</v>
      </c>
      <c r="F11" s="309">
        <v>0</v>
      </c>
      <c r="G11" s="306">
        <v>23.933</v>
      </c>
      <c r="H11" s="311">
        <v>9.792</v>
      </c>
      <c r="I11" s="306">
        <v>17.789</v>
      </c>
      <c r="J11" s="309">
        <v>0</v>
      </c>
      <c r="K11" s="306">
        <v>9.552</v>
      </c>
      <c r="L11" s="311">
        <f t="shared" si="0"/>
        <v>-1.3000000000000007</v>
      </c>
      <c r="M11" s="306">
        <f t="shared" si="1"/>
        <v>-6.860999999999997</v>
      </c>
      <c r="N11" s="309">
        <f t="shared" si="2"/>
        <v>0</v>
      </c>
      <c r="O11" s="306">
        <f t="shared" si="3"/>
        <v>-14.381</v>
      </c>
      <c r="P11" s="298">
        <v>77</v>
      </c>
      <c r="Q11" s="127">
        <v>40</v>
      </c>
      <c r="R11" s="299">
        <v>58.5</v>
      </c>
      <c r="S11" s="10"/>
      <c r="T11" s="10"/>
      <c r="U11" s="10"/>
      <c r="V11" s="10"/>
    </row>
    <row r="12" spans="1:22" s="4" customFormat="1" ht="30.75" customHeight="1">
      <c r="A12" s="112">
        <f t="shared" si="4"/>
        <v>9</v>
      </c>
      <c r="B12" s="290"/>
      <c r="C12" s="339" t="s">
        <v>95</v>
      </c>
      <c r="D12" s="305">
        <v>12.325</v>
      </c>
      <c r="E12" s="306">
        <v>17.255</v>
      </c>
      <c r="F12" s="309">
        <v>0</v>
      </c>
      <c r="G12" s="306">
        <v>17.56</v>
      </c>
      <c r="H12" s="311">
        <v>7.725</v>
      </c>
      <c r="I12" s="306">
        <v>10.966</v>
      </c>
      <c r="J12" s="309">
        <v>0</v>
      </c>
      <c r="K12" s="306">
        <v>7.319</v>
      </c>
      <c r="L12" s="311">
        <f t="shared" si="0"/>
        <v>-4.6</v>
      </c>
      <c r="M12" s="306">
        <f t="shared" si="1"/>
        <v>-6.289</v>
      </c>
      <c r="N12" s="309">
        <f t="shared" si="2"/>
        <v>0</v>
      </c>
      <c r="O12" s="306">
        <f t="shared" si="3"/>
        <v>-10.241</v>
      </c>
      <c r="P12" s="298">
        <v>63</v>
      </c>
      <c r="Q12" s="127">
        <v>42</v>
      </c>
      <c r="R12" s="299">
        <v>52.5</v>
      </c>
      <c r="S12" s="10"/>
      <c r="T12" s="10"/>
      <c r="U12" s="10"/>
      <c r="V12" s="10"/>
    </row>
    <row r="13" spans="1:22" s="4" customFormat="1" ht="30.75" customHeight="1">
      <c r="A13" s="112">
        <f t="shared" si="4"/>
        <v>10</v>
      </c>
      <c r="B13" s="290"/>
      <c r="C13" s="339" t="s">
        <v>96</v>
      </c>
      <c r="D13" s="305">
        <v>2.465</v>
      </c>
      <c r="E13" s="306">
        <v>2.465</v>
      </c>
      <c r="F13" s="309">
        <v>0</v>
      </c>
      <c r="G13" s="306">
        <v>2.39</v>
      </c>
      <c r="H13" s="311">
        <v>0.847</v>
      </c>
      <c r="I13" s="306">
        <v>1.103</v>
      </c>
      <c r="J13" s="309">
        <v>0</v>
      </c>
      <c r="K13" s="306">
        <v>1.321</v>
      </c>
      <c r="L13" s="311">
        <f t="shared" si="0"/>
        <v>-1.6179999999999999</v>
      </c>
      <c r="M13" s="306">
        <f t="shared" si="1"/>
        <v>-1.3619999999999999</v>
      </c>
      <c r="N13" s="309">
        <f t="shared" si="2"/>
        <v>0</v>
      </c>
      <c r="O13" s="306">
        <f t="shared" si="3"/>
        <v>-1.0690000000000002</v>
      </c>
      <c r="P13" s="298">
        <v>39.5</v>
      </c>
      <c r="Q13" s="127">
        <v>55</v>
      </c>
      <c r="R13" s="299">
        <v>47.25</v>
      </c>
      <c r="S13" s="10"/>
      <c r="T13" s="10"/>
      <c r="U13" s="10"/>
      <c r="V13" s="10"/>
    </row>
    <row r="14" spans="1:22" s="4" customFormat="1" ht="39" customHeight="1">
      <c r="A14" s="112">
        <f t="shared" si="4"/>
        <v>11</v>
      </c>
      <c r="B14" s="290"/>
      <c r="C14" s="339" t="s">
        <v>97</v>
      </c>
      <c r="D14" s="305">
        <v>1.232</v>
      </c>
      <c r="E14" s="306">
        <v>3.697</v>
      </c>
      <c r="F14" s="309">
        <v>0</v>
      </c>
      <c r="G14" s="306">
        <v>3.59</v>
      </c>
      <c r="H14" s="311">
        <v>0.897</v>
      </c>
      <c r="I14" s="306">
        <v>2.225</v>
      </c>
      <c r="J14" s="309">
        <v>0</v>
      </c>
      <c r="K14" s="306">
        <v>2.861</v>
      </c>
      <c r="L14" s="311">
        <f t="shared" si="0"/>
        <v>-0.33499999999999996</v>
      </c>
      <c r="M14" s="306">
        <f t="shared" si="1"/>
        <v>-1.472</v>
      </c>
      <c r="N14" s="309">
        <f t="shared" si="2"/>
        <v>0</v>
      </c>
      <c r="O14" s="306">
        <f t="shared" si="3"/>
        <v>-0.7289999999999996</v>
      </c>
      <c r="P14" s="298">
        <v>63</v>
      </c>
      <c r="Q14" s="127">
        <v>80</v>
      </c>
      <c r="R14" s="299">
        <v>71.5</v>
      </c>
      <c r="S14" s="10"/>
      <c r="T14" s="10"/>
      <c r="U14" s="10"/>
      <c r="V14" s="10"/>
    </row>
    <row r="15" spans="1:22" s="7" customFormat="1" ht="27.75" customHeight="1">
      <c r="A15" s="112">
        <f t="shared" si="4"/>
        <v>12</v>
      </c>
      <c r="B15" s="290"/>
      <c r="C15" s="339" t="s">
        <v>98</v>
      </c>
      <c r="D15" s="305">
        <v>8.627</v>
      </c>
      <c r="E15" s="306">
        <v>11.092</v>
      </c>
      <c r="F15" s="309">
        <v>0</v>
      </c>
      <c r="G15" s="306">
        <v>10.771</v>
      </c>
      <c r="H15" s="311">
        <v>7.091</v>
      </c>
      <c r="I15" s="306">
        <v>9.751</v>
      </c>
      <c r="J15" s="309">
        <v>0</v>
      </c>
      <c r="K15" s="306">
        <v>10.077</v>
      </c>
      <c r="L15" s="311">
        <f t="shared" si="0"/>
        <v>-1.5360000000000005</v>
      </c>
      <c r="M15" s="306">
        <f t="shared" si="1"/>
        <v>-1.341000000000001</v>
      </c>
      <c r="N15" s="309">
        <f t="shared" si="2"/>
        <v>0</v>
      </c>
      <c r="O15" s="306">
        <f t="shared" si="3"/>
        <v>-0.6940000000000008</v>
      </c>
      <c r="P15" s="298">
        <v>85.5</v>
      </c>
      <c r="Q15" s="127">
        <v>93.5</v>
      </c>
      <c r="R15" s="299">
        <v>89.5</v>
      </c>
      <c r="S15" s="11"/>
      <c r="T15" s="11"/>
      <c r="U15" s="11"/>
      <c r="V15" s="11"/>
    </row>
    <row r="16" spans="1:36" s="4" customFormat="1" ht="30.75" customHeight="1">
      <c r="A16" s="112">
        <f t="shared" si="4"/>
        <v>13</v>
      </c>
      <c r="B16" s="290"/>
      <c r="C16" s="339" t="s">
        <v>99</v>
      </c>
      <c r="D16" s="305">
        <v>0.246</v>
      </c>
      <c r="E16" s="306">
        <v>0.493</v>
      </c>
      <c r="F16" s="309">
        <v>0</v>
      </c>
      <c r="G16" s="306">
        <v>0.488</v>
      </c>
      <c r="H16" s="311">
        <v>0.035</v>
      </c>
      <c r="I16" s="306">
        <v>0.036</v>
      </c>
      <c r="J16" s="309">
        <v>0</v>
      </c>
      <c r="K16" s="306">
        <v>0.104</v>
      </c>
      <c r="L16" s="311">
        <f t="shared" si="0"/>
        <v>-0.211</v>
      </c>
      <c r="M16" s="306">
        <f t="shared" si="1"/>
        <v>-0.457</v>
      </c>
      <c r="N16" s="309">
        <f t="shared" si="2"/>
        <v>0</v>
      </c>
      <c r="O16" s="306">
        <f t="shared" si="3"/>
        <v>-0.384</v>
      </c>
      <c r="P16" s="298">
        <v>10</v>
      </c>
      <c r="Q16" s="127">
        <v>21</v>
      </c>
      <c r="R16" s="301">
        <v>15.5</v>
      </c>
      <c r="S16" s="10"/>
      <c r="T16" s="10"/>
      <c r="U16" s="10"/>
      <c r="V16" s="47"/>
      <c r="W16" s="5"/>
      <c r="AC16" s="44"/>
      <c r="AD16" s="5"/>
      <c r="AJ16" s="44"/>
    </row>
    <row r="17" spans="1:36" s="4" customFormat="1" ht="29.25" customHeight="1">
      <c r="A17" s="112">
        <f t="shared" si="4"/>
        <v>14</v>
      </c>
      <c r="B17" s="286"/>
      <c r="C17" s="340" t="s">
        <v>100</v>
      </c>
      <c r="D17" s="305">
        <v>2.958</v>
      </c>
      <c r="E17" s="306">
        <v>5.176</v>
      </c>
      <c r="F17" s="309">
        <v>0</v>
      </c>
      <c r="G17" s="306">
        <v>5.025</v>
      </c>
      <c r="H17" s="311">
        <v>2.939</v>
      </c>
      <c r="I17" s="306">
        <v>4.909</v>
      </c>
      <c r="J17" s="309">
        <v>0</v>
      </c>
      <c r="K17" s="306">
        <v>4.334</v>
      </c>
      <c r="L17" s="311">
        <f t="shared" si="0"/>
        <v>-0.019000000000000128</v>
      </c>
      <c r="M17" s="306">
        <f t="shared" si="1"/>
        <v>-0.26700000000000035</v>
      </c>
      <c r="N17" s="309">
        <f t="shared" si="2"/>
        <v>0</v>
      </c>
      <c r="O17" s="306">
        <f t="shared" si="3"/>
        <v>-0.6910000000000007</v>
      </c>
      <c r="P17" s="298">
        <v>96.5</v>
      </c>
      <c r="Q17" s="127">
        <v>86</v>
      </c>
      <c r="R17" s="301">
        <v>91.25</v>
      </c>
      <c r="S17" s="10"/>
      <c r="T17" s="10"/>
      <c r="U17" s="10"/>
      <c r="V17" s="47"/>
      <c r="W17" s="5"/>
      <c r="AC17" s="44"/>
      <c r="AD17" s="5"/>
      <c r="AJ17" s="44"/>
    </row>
    <row r="18" spans="1:36" s="4" customFormat="1" ht="30" customHeight="1">
      <c r="A18" s="112">
        <f t="shared" si="4"/>
        <v>15</v>
      </c>
      <c r="B18" s="290"/>
      <c r="C18" s="339" t="s">
        <v>101</v>
      </c>
      <c r="D18" s="305">
        <v>1.479</v>
      </c>
      <c r="E18" s="306">
        <v>2.218</v>
      </c>
      <c r="F18" s="309">
        <v>0</v>
      </c>
      <c r="G18" s="306">
        <v>2.154</v>
      </c>
      <c r="H18" s="311">
        <v>1.25</v>
      </c>
      <c r="I18" s="306">
        <v>1.901</v>
      </c>
      <c r="J18" s="309">
        <v>0</v>
      </c>
      <c r="K18" s="306">
        <v>2.104</v>
      </c>
      <c r="L18" s="311">
        <f t="shared" si="0"/>
        <v>-0.2290000000000001</v>
      </c>
      <c r="M18" s="306">
        <f t="shared" si="1"/>
        <v>-0.31699999999999995</v>
      </c>
      <c r="N18" s="309">
        <f t="shared" si="2"/>
        <v>0</v>
      </c>
      <c r="O18" s="306">
        <f t="shared" si="3"/>
        <v>-0.04999999999999982</v>
      </c>
      <c r="P18" s="298">
        <v>85</v>
      </c>
      <c r="Q18" s="127">
        <v>98</v>
      </c>
      <c r="R18" s="301">
        <v>91.5</v>
      </c>
      <c r="S18" s="10"/>
      <c r="T18" s="10"/>
      <c r="U18" s="10"/>
      <c r="V18" s="47"/>
      <c r="W18" s="5"/>
      <c r="AC18" s="44"/>
      <c r="AD18" s="5"/>
      <c r="AJ18" s="44"/>
    </row>
    <row r="19" spans="1:36" s="4" customFormat="1" ht="30" customHeight="1">
      <c r="A19" s="112">
        <f t="shared" si="4"/>
        <v>16</v>
      </c>
      <c r="B19" s="290"/>
      <c r="C19" s="339" t="s">
        <v>102</v>
      </c>
      <c r="D19" s="305">
        <v>0.246</v>
      </c>
      <c r="E19" s="306">
        <v>0.372</v>
      </c>
      <c r="F19" s="309">
        <v>0</v>
      </c>
      <c r="G19" s="306">
        <v>0.479</v>
      </c>
      <c r="H19" s="311">
        <v>0.215</v>
      </c>
      <c r="I19" s="306">
        <v>0.32</v>
      </c>
      <c r="J19" s="309">
        <v>0</v>
      </c>
      <c r="K19" s="306">
        <v>0.02</v>
      </c>
      <c r="L19" s="311">
        <f t="shared" si="0"/>
        <v>-0.031</v>
      </c>
      <c r="M19" s="306">
        <f t="shared" si="1"/>
        <v>-0.05199999999999999</v>
      </c>
      <c r="N19" s="309">
        <f t="shared" si="2"/>
        <v>0</v>
      </c>
      <c r="O19" s="306">
        <f t="shared" si="3"/>
        <v>-0.45899999999999996</v>
      </c>
      <c r="P19" s="298">
        <v>86.5</v>
      </c>
      <c r="Q19" s="127">
        <v>4</v>
      </c>
      <c r="R19" s="301">
        <v>45.25</v>
      </c>
      <c r="S19" s="10"/>
      <c r="T19" s="10"/>
      <c r="U19" s="10"/>
      <c r="V19" s="47"/>
      <c r="W19" s="5"/>
      <c r="AC19" s="44"/>
      <c r="AD19" s="5"/>
      <c r="AJ19" s="44"/>
    </row>
    <row r="20" spans="1:36" s="4" customFormat="1" ht="29.25" customHeight="1">
      <c r="A20" s="112">
        <f t="shared" si="4"/>
        <v>17</v>
      </c>
      <c r="B20" s="290"/>
      <c r="C20" s="339" t="s">
        <v>103</v>
      </c>
      <c r="D20" s="298">
        <v>60.875</v>
      </c>
      <c r="E20" s="306">
        <v>123.25</v>
      </c>
      <c r="F20" s="309">
        <v>0</v>
      </c>
      <c r="G20" s="306">
        <v>118.33</v>
      </c>
      <c r="H20" s="311">
        <v>56.335</v>
      </c>
      <c r="I20" s="306">
        <v>97.325</v>
      </c>
      <c r="J20" s="309">
        <v>0</v>
      </c>
      <c r="K20" s="306">
        <v>60.357</v>
      </c>
      <c r="L20" s="311">
        <f t="shared" si="0"/>
        <v>-4.539999999999999</v>
      </c>
      <c r="M20" s="306">
        <f t="shared" si="1"/>
        <v>-25.924999999999997</v>
      </c>
      <c r="N20" s="309">
        <f t="shared" si="2"/>
        <v>0</v>
      </c>
      <c r="O20" s="306">
        <f t="shared" si="3"/>
        <v>-57.973</v>
      </c>
      <c r="P20" s="298">
        <v>83.5</v>
      </c>
      <c r="Q20" s="127">
        <v>51</v>
      </c>
      <c r="R20" s="301">
        <v>67.25</v>
      </c>
      <c r="S20" s="10"/>
      <c r="T20" s="10"/>
      <c r="U20" s="10"/>
      <c r="V20" s="47"/>
      <c r="W20" s="5"/>
      <c r="AC20" s="44"/>
      <c r="AD20" s="5"/>
      <c r="AJ20" s="44"/>
    </row>
    <row r="21" spans="1:36" s="4" customFormat="1" ht="37.5" customHeight="1">
      <c r="A21" s="112">
        <f t="shared" si="4"/>
        <v>18</v>
      </c>
      <c r="B21" s="290"/>
      <c r="C21" s="339" t="s">
        <v>104</v>
      </c>
      <c r="D21" s="305">
        <v>86.275</v>
      </c>
      <c r="E21" s="306">
        <v>98.6</v>
      </c>
      <c r="F21" s="309">
        <v>0</v>
      </c>
      <c r="G21" s="306">
        <v>96.78</v>
      </c>
      <c r="H21" s="311">
        <v>54.374</v>
      </c>
      <c r="I21" s="306">
        <v>67.107</v>
      </c>
      <c r="J21" s="309">
        <v>0</v>
      </c>
      <c r="K21" s="306">
        <v>30.397</v>
      </c>
      <c r="L21" s="311">
        <f t="shared" si="0"/>
        <v>-31.901000000000003</v>
      </c>
      <c r="M21" s="306">
        <f t="shared" si="1"/>
        <v>-31.492999999999995</v>
      </c>
      <c r="N21" s="309">
        <f t="shared" si="2"/>
        <v>0</v>
      </c>
      <c r="O21" s="306">
        <f t="shared" si="3"/>
        <v>-66.38300000000001</v>
      </c>
      <c r="P21" s="298">
        <v>66</v>
      </c>
      <c r="Q21" s="127">
        <v>31.5</v>
      </c>
      <c r="R21" s="301">
        <v>49</v>
      </c>
      <c r="S21" s="10"/>
      <c r="T21" s="10"/>
      <c r="U21" s="10"/>
      <c r="V21" s="47"/>
      <c r="W21" s="5"/>
      <c r="AC21" s="44"/>
      <c r="AD21" s="5"/>
      <c r="AJ21" s="44"/>
    </row>
    <row r="22" spans="1:22" ht="33.75" customHeight="1">
      <c r="A22" s="112">
        <f t="shared" si="4"/>
        <v>19</v>
      </c>
      <c r="B22" s="290"/>
      <c r="C22" s="339" t="s">
        <v>105</v>
      </c>
      <c r="D22" s="305">
        <v>8.627</v>
      </c>
      <c r="E22" s="306">
        <v>11.092</v>
      </c>
      <c r="F22" s="309">
        <v>0</v>
      </c>
      <c r="G22" s="306">
        <v>10.82</v>
      </c>
      <c r="H22" s="311">
        <v>6.145</v>
      </c>
      <c r="I22" s="306">
        <v>8.196</v>
      </c>
      <c r="J22" s="309">
        <v>0</v>
      </c>
      <c r="K22" s="306">
        <v>3.163</v>
      </c>
      <c r="L22" s="311">
        <f t="shared" si="0"/>
        <v>-2.482000000000001</v>
      </c>
      <c r="M22" s="306">
        <f t="shared" si="1"/>
        <v>-2.896000000000001</v>
      </c>
      <c r="N22" s="309">
        <f t="shared" si="2"/>
        <v>0</v>
      </c>
      <c r="O22" s="306">
        <f t="shared" si="3"/>
        <v>-7.657</v>
      </c>
      <c r="P22" s="298">
        <v>73</v>
      </c>
      <c r="Q22" s="127">
        <v>29</v>
      </c>
      <c r="R22" s="299">
        <v>51</v>
      </c>
      <c r="S22" s="48"/>
      <c r="T22" s="48"/>
      <c r="U22" s="48"/>
      <c r="V22" s="48"/>
    </row>
    <row r="23" spans="1:22" ht="29.25" customHeight="1">
      <c r="A23" s="112">
        <f t="shared" si="4"/>
        <v>20</v>
      </c>
      <c r="B23" s="290"/>
      <c r="C23" s="339" t="s">
        <v>106</v>
      </c>
      <c r="D23" s="305">
        <v>0.739</v>
      </c>
      <c r="E23" s="306">
        <v>1.232</v>
      </c>
      <c r="F23" s="309">
        <v>0</v>
      </c>
      <c r="G23" s="306">
        <v>1.15</v>
      </c>
      <c r="H23" s="311">
        <v>0.4</v>
      </c>
      <c r="I23" s="306">
        <v>0.694</v>
      </c>
      <c r="J23" s="309">
        <v>0</v>
      </c>
      <c r="K23" s="306">
        <v>0.686</v>
      </c>
      <c r="L23" s="311">
        <f t="shared" si="0"/>
        <v>-0.33899999999999997</v>
      </c>
      <c r="M23" s="306">
        <f t="shared" si="1"/>
        <v>-0.538</v>
      </c>
      <c r="N23" s="309">
        <f t="shared" si="2"/>
        <v>0</v>
      </c>
      <c r="O23" s="306">
        <f t="shared" si="3"/>
        <v>-0.46399999999999986</v>
      </c>
      <c r="P23" s="298">
        <v>55.5</v>
      </c>
      <c r="Q23" s="127">
        <v>60</v>
      </c>
      <c r="R23" s="299">
        <v>58</v>
      </c>
      <c r="S23" s="48"/>
      <c r="T23" s="48"/>
      <c r="U23" s="48"/>
      <c r="V23" s="48"/>
    </row>
    <row r="24" spans="1:22" ht="32.25" customHeight="1">
      <c r="A24" s="112">
        <f t="shared" si="4"/>
        <v>21</v>
      </c>
      <c r="B24" s="290"/>
      <c r="C24" s="339" t="s">
        <v>107</v>
      </c>
      <c r="D24" s="305">
        <v>1.232</v>
      </c>
      <c r="E24" s="306">
        <v>2.465</v>
      </c>
      <c r="F24" s="309">
        <v>0</v>
      </c>
      <c r="G24" s="306">
        <v>2.29</v>
      </c>
      <c r="H24" s="311">
        <v>1.215</v>
      </c>
      <c r="I24" s="306">
        <v>1.999</v>
      </c>
      <c r="J24" s="309">
        <v>0</v>
      </c>
      <c r="K24" s="306">
        <v>0.934</v>
      </c>
      <c r="L24" s="311">
        <f t="shared" si="0"/>
        <v>-0.016999999999999904</v>
      </c>
      <c r="M24" s="306">
        <f t="shared" si="1"/>
        <v>-0.46599999999999975</v>
      </c>
      <c r="N24" s="309">
        <f t="shared" si="2"/>
        <v>0</v>
      </c>
      <c r="O24" s="306">
        <f t="shared" si="3"/>
        <v>-1.3559999999999999</v>
      </c>
      <c r="P24" s="298">
        <v>87</v>
      </c>
      <c r="Q24" s="127">
        <v>41</v>
      </c>
      <c r="R24" s="299">
        <v>64</v>
      </c>
      <c r="S24" s="48"/>
      <c r="T24" s="48"/>
      <c r="U24" s="48"/>
      <c r="V24" s="48"/>
    </row>
    <row r="25" spans="1:22" ht="36.75" customHeight="1">
      <c r="A25" s="112">
        <f t="shared" si="4"/>
        <v>22</v>
      </c>
      <c r="B25" s="290"/>
      <c r="C25" s="339" t="s">
        <v>108</v>
      </c>
      <c r="D25" s="305">
        <v>14.79</v>
      </c>
      <c r="E25" s="306">
        <v>24.65</v>
      </c>
      <c r="F25" s="309">
        <v>0</v>
      </c>
      <c r="G25" s="306">
        <v>23.93</v>
      </c>
      <c r="H25" s="311">
        <v>14.6</v>
      </c>
      <c r="I25" s="306">
        <v>22.817</v>
      </c>
      <c r="J25" s="309">
        <v>0</v>
      </c>
      <c r="K25" s="306">
        <v>15.378</v>
      </c>
      <c r="L25" s="311">
        <f t="shared" si="0"/>
        <v>-0.1899999999999995</v>
      </c>
      <c r="M25" s="306">
        <f t="shared" si="1"/>
        <v>-1.8329999999999984</v>
      </c>
      <c r="N25" s="309">
        <f t="shared" si="2"/>
        <v>0</v>
      </c>
      <c r="O25" s="306">
        <f t="shared" si="3"/>
        <v>-8.552</v>
      </c>
      <c r="P25" s="298">
        <v>95</v>
      </c>
      <c r="Q25" s="127">
        <v>64</v>
      </c>
      <c r="R25" s="299">
        <v>79.5</v>
      </c>
      <c r="S25" s="48"/>
      <c r="T25" s="48"/>
      <c r="U25" s="48"/>
      <c r="V25" s="48"/>
    </row>
    <row r="26" spans="1:22" ht="32.25" customHeight="1">
      <c r="A26" s="112">
        <f>A25+1</f>
        <v>23</v>
      </c>
      <c r="B26" s="290"/>
      <c r="C26" s="339" t="s">
        <v>109</v>
      </c>
      <c r="D26" s="305">
        <v>4.93</v>
      </c>
      <c r="E26" s="306">
        <v>11.092</v>
      </c>
      <c r="F26" s="309">
        <v>0</v>
      </c>
      <c r="G26" s="306">
        <v>10.67</v>
      </c>
      <c r="H26" s="311">
        <v>4.383</v>
      </c>
      <c r="I26" s="306">
        <v>7.337</v>
      </c>
      <c r="J26" s="309">
        <v>0</v>
      </c>
      <c r="K26" s="306">
        <v>3.717</v>
      </c>
      <c r="L26" s="311">
        <f t="shared" si="0"/>
        <v>-0.5469999999999997</v>
      </c>
      <c r="M26" s="306">
        <f t="shared" si="1"/>
        <v>-3.755000000000001</v>
      </c>
      <c r="N26" s="309">
        <f t="shared" si="2"/>
        <v>0</v>
      </c>
      <c r="O26" s="306">
        <f t="shared" si="3"/>
        <v>-6.952999999999999</v>
      </c>
      <c r="P26" s="298">
        <v>73</v>
      </c>
      <c r="Q26" s="162">
        <v>35</v>
      </c>
      <c r="R26" s="299">
        <v>54</v>
      </c>
      <c r="S26" s="48"/>
      <c r="T26" s="48"/>
      <c r="U26" s="48"/>
      <c r="V26" s="48"/>
    </row>
    <row r="27" spans="1:22" ht="38.25" customHeight="1">
      <c r="A27" s="112">
        <f t="shared" si="4"/>
        <v>24</v>
      </c>
      <c r="B27" s="290"/>
      <c r="C27" s="339" t="s">
        <v>110</v>
      </c>
      <c r="D27" s="305">
        <v>0.246</v>
      </c>
      <c r="E27" s="306">
        <v>0.986</v>
      </c>
      <c r="F27" s="309">
        <v>0</v>
      </c>
      <c r="G27" s="306">
        <v>0.92</v>
      </c>
      <c r="H27" s="311">
        <v>0.156</v>
      </c>
      <c r="I27" s="306">
        <v>0.326</v>
      </c>
      <c r="J27" s="309">
        <v>0</v>
      </c>
      <c r="K27" s="306">
        <v>0.259</v>
      </c>
      <c r="L27" s="311">
        <f t="shared" si="0"/>
        <v>-0.09</v>
      </c>
      <c r="M27" s="306">
        <f t="shared" si="1"/>
        <v>-0.6599999999999999</v>
      </c>
      <c r="N27" s="309">
        <f t="shared" si="2"/>
        <v>0</v>
      </c>
      <c r="O27" s="306">
        <f t="shared" si="3"/>
        <v>-0.661</v>
      </c>
      <c r="P27" s="298">
        <v>39</v>
      </c>
      <c r="Q27" s="127">
        <v>28</v>
      </c>
      <c r="R27" s="299">
        <v>33.5</v>
      </c>
      <c r="S27" s="48"/>
      <c r="T27" s="48"/>
      <c r="U27" s="48"/>
      <c r="V27" s="48"/>
    </row>
    <row r="28" spans="1:22" ht="27.75" customHeight="1">
      <c r="A28" s="112">
        <f t="shared" si="4"/>
        <v>25</v>
      </c>
      <c r="B28" s="290"/>
      <c r="C28" s="339" t="s">
        <v>111</v>
      </c>
      <c r="D28" s="305">
        <v>0.246</v>
      </c>
      <c r="E28" s="306">
        <v>0.493</v>
      </c>
      <c r="F28" s="309">
        <v>0</v>
      </c>
      <c r="G28" s="306">
        <v>0.478</v>
      </c>
      <c r="H28" s="311">
        <v>0.134</v>
      </c>
      <c r="I28" s="306">
        <v>0.273</v>
      </c>
      <c r="J28" s="309">
        <v>0</v>
      </c>
      <c r="K28" s="306">
        <v>0.152</v>
      </c>
      <c r="L28" s="311">
        <f t="shared" si="0"/>
        <v>-0.11199999999999999</v>
      </c>
      <c r="M28" s="306">
        <f t="shared" si="1"/>
        <v>-0.21999999999999997</v>
      </c>
      <c r="N28" s="309">
        <f t="shared" si="2"/>
        <v>0</v>
      </c>
      <c r="O28" s="306">
        <f t="shared" si="3"/>
        <v>-0.32599999999999996</v>
      </c>
      <c r="P28" s="298">
        <v>55</v>
      </c>
      <c r="Q28" s="127">
        <v>32</v>
      </c>
      <c r="R28" s="299">
        <v>44</v>
      </c>
      <c r="S28" s="48"/>
      <c r="T28" s="48"/>
      <c r="U28" s="48"/>
      <c r="V28" s="48"/>
    </row>
    <row r="29" spans="1:22" ht="29.25" customHeight="1">
      <c r="A29" s="112">
        <f t="shared" si="4"/>
        <v>26</v>
      </c>
      <c r="B29" s="290"/>
      <c r="C29" s="339" t="s">
        <v>112</v>
      </c>
      <c r="D29" s="305">
        <v>0.049</v>
      </c>
      <c r="E29" s="306">
        <v>0.073</v>
      </c>
      <c r="F29" s="309">
        <v>0</v>
      </c>
      <c r="G29" s="306">
        <v>0.047</v>
      </c>
      <c r="H29" s="311">
        <v>0.029</v>
      </c>
      <c r="I29" s="306">
        <v>0.032</v>
      </c>
      <c r="J29" s="309">
        <v>0</v>
      </c>
      <c r="K29" s="306">
        <v>0.076</v>
      </c>
      <c r="L29" s="311">
        <f t="shared" si="0"/>
        <v>-0.02</v>
      </c>
      <c r="M29" s="306">
        <f t="shared" si="1"/>
        <v>-0.040999999999999995</v>
      </c>
      <c r="N29" s="309">
        <f t="shared" si="2"/>
        <v>0</v>
      </c>
      <c r="O29" s="306">
        <f t="shared" si="3"/>
        <v>0.028999999999999998</v>
      </c>
      <c r="P29" s="298">
        <v>49</v>
      </c>
      <c r="Q29" s="127">
        <v>161</v>
      </c>
      <c r="R29" s="299">
        <v>105</v>
      </c>
      <c r="S29" s="48"/>
      <c r="T29" s="48"/>
      <c r="U29" s="48"/>
      <c r="V29" s="48"/>
    </row>
    <row r="30" spans="1:22" ht="30" customHeight="1">
      <c r="A30" s="112">
        <f t="shared" si="4"/>
        <v>27</v>
      </c>
      <c r="B30" s="290"/>
      <c r="C30" s="339" t="s">
        <v>113</v>
      </c>
      <c r="D30" s="305">
        <v>0.493</v>
      </c>
      <c r="E30" s="306">
        <v>1.232</v>
      </c>
      <c r="F30" s="309">
        <v>0</v>
      </c>
      <c r="G30" s="306">
        <v>1.195</v>
      </c>
      <c r="H30" s="311">
        <v>0.493</v>
      </c>
      <c r="I30" s="306">
        <v>1.232</v>
      </c>
      <c r="J30" s="309">
        <v>0</v>
      </c>
      <c r="K30" s="306">
        <v>1.202</v>
      </c>
      <c r="L30" s="311">
        <f t="shared" si="0"/>
        <v>0</v>
      </c>
      <c r="M30" s="306">
        <f t="shared" si="1"/>
        <v>0</v>
      </c>
      <c r="N30" s="309">
        <f t="shared" si="2"/>
        <v>0</v>
      </c>
      <c r="O30" s="306">
        <f t="shared" si="3"/>
        <v>0.006999999999999895</v>
      </c>
      <c r="P30" s="298">
        <v>100</v>
      </c>
      <c r="Q30" s="127">
        <v>100.5</v>
      </c>
      <c r="R30" s="299">
        <v>100.25</v>
      </c>
      <c r="S30" s="48"/>
      <c r="T30" s="48"/>
      <c r="U30" s="48"/>
      <c r="V30" s="48"/>
    </row>
    <row r="31" spans="1:22" ht="27.75" customHeight="1">
      <c r="A31" s="112">
        <f t="shared" si="4"/>
        <v>28</v>
      </c>
      <c r="B31" s="290"/>
      <c r="C31" s="339" t="s">
        <v>114</v>
      </c>
      <c r="D31" s="305">
        <v>0.246</v>
      </c>
      <c r="E31" s="306">
        <v>0.246</v>
      </c>
      <c r="F31" s="309">
        <v>0</v>
      </c>
      <c r="G31" s="306">
        <v>0.244</v>
      </c>
      <c r="H31" s="311">
        <v>0.104</v>
      </c>
      <c r="I31" s="306">
        <v>0.131</v>
      </c>
      <c r="J31" s="309">
        <v>0</v>
      </c>
      <c r="K31" s="306">
        <v>0.133</v>
      </c>
      <c r="L31" s="311">
        <f t="shared" si="0"/>
        <v>-0.14200000000000002</v>
      </c>
      <c r="M31" s="306">
        <f t="shared" si="1"/>
        <v>-0.11499999999999999</v>
      </c>
      <c r="N31" s="309">
        <f t="shared" si="2"/>
        <v>0</v>
      </c>
      <c r="O31" s="306">
        <f t="shared" si="3"/>
        <v>-0.11099999999999999</v>
      </c>
      <c r="P31" s="298">
        <v>47.5</v>
      </c>
      <c r="Q31" s="127">
        <v>54.5</v>
      </c>
      <c r="R31" s="299">
        <v>51</v>
      </c>
      <c r="S31" s="48"/>
      <c r="T31" s="48"/>
      <c r="U31" s="48"/>
      <c r="V31" s="48"/>
    </row>
    <row r="32" spans="1:22" ht="29.25" customHeight="1">
      <c r="A32" s="112">
        <f t="shared" si="4"/>
        <v>29</v>
      </c>
      <c r="B32" s="290"/>
      <c r="C32" s="339" t="s">
        <v>115</v>
      </c>
      <c r="D32" s="305">
        <v>0.024</v>
      </c>
      <c r="E32" s="307">
        <v>0.024</v>
      </c>
      <c r="F32" s="309">
        <v>0</v>
      </c>
      <c r="G32" s="307">
        <v>0.023</v>
      </c>
      <c r="H32" s="311">
        <v>0.012</v>
      </c>
      <c r="I32" s="306">
        <v>0.021</v>
      </c>
      <c r="J32" s="309">
        <v>0</v>
      </c>
      <c r="K32" s="306">
        <v>0.019</v>
      </c>
      <c r="L32" s="311">
        <f t="shared" si="0"/>
        <v>-0.012</v>
      </c>
      <c r="M32" s="306">
        <f t="shared" si="1"/>
        <v>-0.002999999999999999</v>
      </c>
      <c r="N32" s="309">
        <f t="shared" si="2"/>
        <v>0</v>
      </c>
      <c r="O32" s="306">
        <f t="shared" si="3"/>
        <v>-0.004</v>
      </c>
      <c r="P32" s="298">
        <v>67</v>
      </c>
      <c r="Q32" s="127">
        <v>82.6</v>
      </c>
      <c r="R32" s="299">
        <v>75</v>
      </c>
      <c r="S32" s="48"/>
      <c r="T32" s="48"/>
      <c r="U32" s="48"/>
      <c r="V32" s="48"/>
    </row>
    <row r="33" spans="1:35" ht="31.5" customHeight="1">
      <c r="A33" s="112">
        <f t="shared" si="4"/>
        <v>30</v>
      </c>
      <c r="B33" s="286"/>
      <c r="C33" s="340" t="s">
        <v>116</v>
      </c>
      <c r="D33" s="305">
        <v>0.493</v>
      </c>
      <c r="E33" s="306">
        <v>0.493</v>
      </c>
      <c r="F33" s="309">
        <v>0</v>
      </c>
      <c r="G33" s="306">
        <v>0.488</v>
      </c>
      <c r="H33" s="311">
        <v>0.2</v>
      </c>
      <c r="I33" s="306">
        <v>0.3</v>
      </c>
      <c r="J33" s="309">
        <v>0</v>
      </c>
      <c r="K33" s="306">
        <v>0.11</v>
      </c>
      <c r="L33" s="311">
        <f t="shared" si="0"/>
        <v>-0.293</v>
      </c>
      <c r="M33" s="306">
        <f t="shared" si="1"/>
        <v>-0.193</v>
      </c>
      <c r="N33" s="309">
        <f t="shared" si="2"/>
        <v>0</v>
      </c>
      <c r="O33" s="306">
        <f t="shared" si="3"/>
        <v>-0.378</v>
      </c>
      <c r="P33" s="302">
        <v>51</v>
      </c>
      <c r="Q33" s="128">
        <v>22.5</v>
      </c>
      <c r="R33" s="301">
        <v>37</v>
      </c>
      <c r="S33" s="8"/>
      <c r="T33" s="8"/>
      <c r="U33" s="8"/>
      <c r="V33" s="8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49"/>
    </row>
    <row r="34" spans="1:35" ht="31.5" customHeight="1">
      <c r="A34" s="112">
        <f t="shared" si="4"/>
        <v>31</v>
      </c>
      <c r="B34" s="291"/>
      <c r="C34" s="341" t="s">
        <v>117</v>
      </c>
      <c r="D34" s="305">
        <v>0.493</v>
      </c>
      <c r="E34" s="306">
        <v>0.493</v>
      </c>
      <c r="F34" s="309">
        <v>0</v>
      </c>
      <c r="G34" s="306">
        <v>0.478</v>
      </c>
      <c r="H34" s="311">
        <v>0.339</v>
      </c>
      <c r="I34" s="306">
        <v>0.399</v>
      </c>
      <c r="J34" s="309">
        <v>0</v>
      </c>
      <c r="K34" s="306">
        <v>0.592</v>
      </c>
      <c r="L34" s="311">
        <f t="shared" si="0"/>
        <v>-0.15399999999999997</v>
      </c>
      <c r="M34" s="306">
        <f t="shared" si="1"/>
        <v>-0.09399999999999997</v>
      </c>
      <c r="N34" s="309">
        <f t="shared" si="2"/>
        <v>0</v>
      </c>
      <c r="O34" s="306">
        <f t="shared" si="3"/>
        <v>0.11399999999999999</v>
      </c>
      <c r="P34" s="302">
        <v>75</v>
      </c>
      <c r="Q34" s="128">
        <v>124</v>
      </c>
      <c r="R34" s="301">
        <v>99.5</v>
      </c>
      <c r="S34" s="8"/>
      <c r="T34" s="8"/>
      <c r="U34" s="8"/>
      <c r="V34" s="8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49"/>
    </row>
    <row r="35" spans="1:35" ht="28.5" customHeight="1">
      <c r="A35" s="112">
        <f t="shared" si="4"/>
        <v>32</v>
      </c>
      <c r="B35" s="286"/>
      <c r="C35" s="340" t="s">
        <v>118</v>
      </c>
      <c r="D35" s="305">
        <v>0.024</v>
      </c>
      <c r="E35" s="306">
        <v>0.024</v>
      </c>
      <c r="F35" s="309">
        <v>0</v>
      </c>
      <c r="G35" s="306">
        <v>0.023</v>
      </c>
      <c r="H35" s="311">
        <v>0.02</v>
      </c>
      <c r="I35" s="306">
        <v>0.02</v>
      </c>
      <c r="J35" s="309">
        <v>0</v>
      </c>
      <c r="K35" s="306">
        <v>0.014</v>
      </c>
      <c r="L35" s="311">
        <f t="shared" si="0"/>
        <v>-0.004</v>
      </c>
      <c r="M35" s="313">
        <f t="shared" si="1"/>
        <v>-0.004</v>
      </c>
      <c r="N35" s="309">
        <f t="shared" si="2"/>
        <v>0</v>
      </c>
      <c r="O35" s="306">
        <f t="shared" si="3"/>
        <v>-0.009</v>
      </c>
      <c r="P35" s="302">
        <v>83</v>
      </c>
      <c r="Q35" s="128">
        <v>61</v>
      </c>
      <c r="R35" s="301">
        <v>72</v>
      </c>
      <c r="S35" s="8"/>
      <c r="T35" s="8"/>
      <c r="U35" s="8"/>
      <c r="V35" s="8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49"/>
    </row>
    <row r="36" spans="1:35" ht="29.25" customHeight="1" thickBot="1">
      <c r="A36" s="112">
        <f t="shared" si="4"/>
        <v>33</v>
      </c>
      <c r="B36" s="285"/>
      <c r="C36" s="342" t="s">
        <v>119</v>
      </c>
      <c r="D36" s="295">
        <v>0.024</v>
      </c>
      <c r="E36" s="308">
        <v>0.024</v>
      </c>
      <c r="F36" s="310">
        <v>0</v>
      </c>
      <c r="G36" s="308">
        <v>0.023</v>
      </c>
      <c r="H36" s="312">
        <v>0.006</v>
      </c>
      <c r="I36" s="308">
        <v>0.007</v>
      </c>
      <c r="J36" s="310">
        <v>0</v>
      </c>
      <c r="K36" s="308">
        <v>0.009</v>
      </c>
      <c r="L36" s="312">
        <f t="shared" si="0"/>
        <v>-0.018000000000000002</v>
      </c>
      <c r="M36" s="308">
        <f t="shared" si="1"/>
        <v>-0.017</v>
      </c>
      <c r="N36" s="310">
        <f t="shared" si="2"/>
        <v>0</v>
      </c>
      <c r="O36" s="308">
        <f t="shared" si="3"/>
        <v>-0.014</v>
      </c>
      <c r="P36" s="330">
        <v>25</v>
      </c>
      <c r="Q36" s="331">
        <v>39</v>
      </c>
      <c r="R36" s="332">
        <v>32</v>
      </c>
      <c r="S36" s="8"/>
      <c r="T36" s="8"/>
      <c r="U36" s="8"/>
      <c r="V36" s="8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49"/>
    </row>
    <row r="37" spans="1:35" ht="35.25" customHeight="1" thickBot="1">
      <c r="A37" s="50"/>
      <c r="B37" s="50"/>
      <c r="C37" s="435" t="s">
        <v>232</v>
      </c>
      <c r="D37" s="436"/>
      <c r="E37" s="104"/>
      <c r="F37" s="104"/>
      <c r="G37" s="104"/>
      <c r="H37" s="104"/>
      <c r="I37" s="51"/>
      <c r="J37" s="9"/>
      <c r="K37" s="8"/>
      <c r="L37" s="8"/>
      <c r="M37" s="8"/>
      <c r="N37" s="8"/>
      <c r="O37" s="8"/>
      <c r="P37" s="292">
        <v>0.69</v>
      </c>
      <c r="Q37" s="293">
        <v>0.6</v>
      </c>
      <c r="R37" s="294">
        <v>0.645</v>
      </c>
      <c r="S37" s="8"/>
      <c r="T37" s="8"/>
      <c r="U37" s="8"/>
      <c r="V37" s="8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49"/>
    </row>
    <row r="38" spans="1:35" ht="60.75" customHeight="1">
      <c r="A38" s="50"/>
      <c r="B38" s="50"/>
      <c r="C38" s="103"/>
      <c r="D38" s="104"/>
      <c r="E38" s="104"/>
      <c r="F38" s="104"/>
      <c r="G38" s="104"/>
      <c r="H38" s="104"/>
      <c r="I38" s="51"/>
      <c r="J38" s="9"/>
      <c r="K38" s="8"/>
      <c r="L38" s="8"/>
      <c r="M38" s="8"/>
      <c r="N38" s="8"/>
      <c r="O38" s="8"/>
      <c r="P38" s="8"/>
      <c r="Q38" s="51"/>
      <c r="R38" s="9"/>
      <c r="S38" s="8"/>
      <c r="T38" s="8"/>
      <c r="U38" s="8"/>
      <c r="V38" s="8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49"/>
    </row>
    <row r="39" spans="1:35" ht="18">
      <c r="A39" s="76"/>
      <c r="B39" s="76"/>
      <c r="C39" s="426" t="s">
        <v>294</v>
      </c>
      <c r="D39" s="426"/>
      <c r="E39" s="314"/>
      <c r="F39" s="314"/>
      <c r="G39" s="314"/>
      <c r="H39" s="314"/>
      <c r="I39" s="315"/>
      <c r="J39" s="424" t="s">
        <v>213</v>
      </c>
      <c r="K39" s="425"/>
      <c r="L39" s="425"/>
      <c r="M39" s="5"/>
      <c r="N39" s="5"/>
      <c r="O39" s="5"/>
      <c r="P39" s="5"/>
      <c r="Q39" s="52"/>
      <c r="R39" s="6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49"/>
    </row>
    <row r="40" spans="1:35" ht="66.75" customHeight="1">
      <c r="A40" s="73"/>
      <c r="B40" s="73"/>
      <c r="C40" s="13"/>
      <c r="D40" s="48"/>
      <c r="E40" s="48"/>
      <c r="F40" s="48"/>
      <c r="G40" s="48"/>
      <c r="H40" s="48"/>
      <c r="I40" s="48"/>
      <c r="J40" s="9"/>
      <c r="K40" s="8"/>
      <c r="L40" s="8"/>
      <c r="M40" s="5"/>
      <c r="N40" s="5"/>
      <c r="O40" s="5"/>
      <c r="P40" s="5"/>
      <c r="Q40" s="52"/>
      <c r="R40" s="6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49"/>
    </row>
    <row r="41" spans="1:35" ht="18">
      <c r="A41" s="84"/>
      <c r="B41" s="84"/>
      <c r="C41" s="346" t="s">
        <v>286</v>
      </c>
      <c r="D41" s="427"/>
      <c r="E41" s="427"/>
      <c r="F41" s="427"/>
      <c r="G41" s="427"/>
      <c r="H41" s="427"/>
      <c r="I41" s="129"/>
      <c r="J41" s="9"/>
      <c r="K41" s="8"/>
      <c r="L41" s="8"/>
      <c r="M41" s="5"/>
      <c r="N41" s="5"/>
      <c r="O41" s="5"/>
      <c r="P41" s="5"/>
      <c r="Q41" s="52"/>
      <c r="R41" s="6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49"/>
    </row>
    <row r="42" spans="1:35" ht="12.75">
      <c r="A42" s="5"/>
      <c r="B42" s="5"/>
      <c r="C42" s="5"/>
      <c r="D42" s="52"/>
      <c r="E42" s="52"/>
      <c r="F42" s="52"/>
      <c r="G42" s="52"/>
      <c r="H42" s="52"/>
      <c r="I42" s="52"/>
      <c r="J42" s="6"/>
      <c r="K42" s="5"/>
      <c r="L42" s="5"/>
      <c r="M42" s="5"/>
      <c r="N42" s="5"/>
      <c r="O42" s="5"/>
      <c r="P42" s="5"/>
      <c r="Q42" s="52"/>
      <c r="R42" s="6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49"/>
    </row>
    <row r="43" spans="1:35" ht="12.75">
      <c r="A43" s="5"/>
      <c r="B43" s="5"/>
      <c r="C43" s="5"/>
      <c r="D43" s="52"/>
      <c r="E43" s="52"/>
      <c r="F43" s="52"/>
      <c r="G43" s="52"/>
      <c r="H43" s="52"/>
      <c r="I43" s="52"/>
      <c r="J43" s="6"/>
      <c r="K43" s="5"/>
      <c r="L43" s="5"/>
      <c r="M43" s="5"/>
      <c r="N43" s="5"/>
      <c r="O43" s="5"/>
      <c r="P43" s="5"/>
      <c r="Q43" s="52"/>
      <c r="R43" s="6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49"/>
    </row>
    <row r="44" spans="1:35" ht="12.75">
      <c r="A44" s="5"/>
      <c r="B44" s="5"/>
      <c r="C44" s="5"/>
      <c r="D44" s="52"/>
      <c r="E44" s="52"/>
      <c r="F44" s="52"/>
      <c r="G44" s="52"/>
      <c r="H44" s="52"/>
      <c r="I44" s="52"/>
      <c r="J44" s="6"/>
      <c r="K44" s="5"/>
      <c r="L44" s="5"/>
      <c r="M44" s="5"/>
      <c r="N44" s="5"/>
      <c r="O44" s="5"/>
      <c r="P44" s="5"/>
      <c r="Q44" s="52"/>
      <c r="R44" s="6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49"/>
    </row>
    <row r="45" spans="1:35" ht="12.75">
      <c r="A45" s="5"/>
      <c r="B45" s="5"/>
      <c r="C45" s="5"/>
      <c r="D45" s="52"/>
      <c r="E45" s="52"/>
      <c r="F45" s="52"/>
      <c r="G45" s="52"/>
      <c r="H45" s="52"/>
      <c r="I45" s="52"/>
      <c r="J45" s="6"/>
      <c r="K45" s="5"/>
      <c r="L45" s="5"/>
      <c r="M45" s="5"/>
      <c r="N45" s="5"/>
      <c r="O45" s="5"/>
      <c r="P45" s="5"/>
      <c r="Q45" s="52"/>
      <c r="R45" s="6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49"/>
    </row>
    <row r="46" spans="1:35" ht="12.75">
      <c r="A46" s="5"/>
      <c r="B46" s="5"/>
      <c r="C46" s="5"/>
      <c r="D46" s="52"/>
      <c r="E46" s="52"/>
      <c r="F46" s="52"/>
      <c r="G46" s="52"/>
      <c r="H46" s="52"/>
      <c r="I46" s="52"/>
      <c r="J46" s="6"/>
      <c r="K46" s="5"/>
      <c r="L46" s="5"/>
      <c r="M46" s="5"/>
      <c r="N46" s="5"/>
      <c r="O46" s="5"/>
      <c r="P46" s="5"/>
      <c r="Q46" s="52"/>
      <c r="R46" s="6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49"/>
    </row>
    <row r="47" spans="1:35" ht="12.75">
      <c r="A47" s="5"/>
      <c r="B47" s="5"/>
      <c r="C47" s="5"/>
      <c r="D47" s="52"/>
      <c r="E47" s="52"/>
      <c r="F47" s="52"/>
      <c r="G47" s="52"/>
      <c r="H47" s="52"/>
      <c r="I47" s="52"/>
      <c r="J47" s="6"/>
      <c r="K47" s="5"/>
      <c r="L47" s="5"/>
      <c r="M47" s="5"/>
      <c r="N47" s="5"/>
      <c r="O47" s="5"/>
      <c r="P47" s="5"/>
      <c r="Q47" s="52"/>
      <c r="R47" s="6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49"/>
    </row>
    <row r="48" spans="1:35" ht="12.75">
      <c r="A48" s="5"/>
      <c r="B48" s="5"/>
      <c r="C48" s="5"/>
      <c r="D48" s="52"/>
      <c r="E48" s="52"/>
      <c r="F48" s="52"/>
      <c r="G48" s="52"/>
      <c r="H48" s="52"/>
      <c r="I48" s="52"/>
      <c r="J48" s="6"/>
      <c r="K48" s="5"/>
      <c r="L48" s="5"/>
      <c r="M48" s="5"/>
      <c r="N48" s="5"/>
      <c r="O48" s="5"/>
      <c r="P48" s="5"/>
      <c r="Q48" s="52"/>
      <c r="R48" s="6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49"/>
    </row>
    <row r="49" spans="1:35" ht="12.75">
      <c r="A49" s="5"/>
      <c r="B49" s="5"/>
      <c r="C49" s="5"/>
      <c r="D49" s="52"/>
      <c r="E49" s="52"/>
      <c r="F49" s="52"/>
      <c r="G49" s="52"/>
      <c r="H49" s="52"/>
      <c r="I49" s="52"/>
      <c r="J49" s="6"/>
      <c r="K49" s="5"/>
      <c r="L49" s="5"/>
      <c r="M49" s="5"/>
      <c r="N49" s="5"/>
      <c r="O49" s="5"/>
      <c r="P49" s="5"/>
      <c r="Q49" s="52"/>
      <c r="R49" s="6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49"/>
    </row>
    <row r="50" spans="1:35" ht="12.75">
      <c r="A50" s="5"/>
      <c r="B50" s="5"/>
      <c r="C50" s="5"/>
      <c r="D50" s="52"/>
      <c r="E50" s="52"/>
      <c r="F50" s="52"/>
      <c r="G50" s="52"/>
      <c r="H50" s="52"/>
      <c r="I50" s="52"/>
      <c r="J50" s="6"/>
      <c r="K50" s="5"/>
      <c r="L50" s="5"/>
      <c r="M50" s="5"/>
      <c r="N50" s="5"/>
      <c r="O50" s="5"/>
      <c r="P50" s="5"/>
      <c r="Q50" s="52"/>
      <c r="R50" s="6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49"/>
    </row>
    <row r="51" spans="1:35" ht="12.75">
      <c r="A51" s="5"/>
      <c r="B51" s="5"/>
      <c r="C51" s="5"/>
      <c r="D51" s="52"/>
      <c r="E51" s="52"/>
      <c r="F51" s="52"/>
      <c r="G51" s="52"/>
      <c r="H51" s="52"/>
      <c r="I51" s="52"/>
      <c r="J51" s="6"/>
      <c r="K51" s="5"/>
      <c r="L51" s="5"/>
      <c r="M51" s="5"/>
      <c r="N51" s="5"/>
      <c r="O51" s="5"/>
      <c r="P51" s="5"/>
      <c r="Q51" s="52"/>
      <c r="R51" s="6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49"/>
    </row>
    <row r="52" spans="1:35" ht="12.7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</row>
    <row r="53" spans="1:35" ht="12.75">
      <c r="A53" s="49"/>
      <c r="B53" s="49"/>
      <c r="C53" s="49"/>
      <c r="D53" s="52"/>
      <c r="E53" s="52"/>
      <c r="F53" s="52"/>
      <c r="G53" s="52"/>
      <c r="H53" s="52"/>
      <c r="I53" s="52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</row>
    <row r="54" spans="1:35" ht="12.7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</row>
    <row r="55" spans="1:35" ht="12.7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</row>
    <row r="56" spans="1:35" ht="12.7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</row>
    <row r="57" spans="1:35" ht="12.7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</row>
    <row r="58" spans="1:35" ht="12.75">
      <c r="A58" s="5"/>
      <c r="B58" s="5"/>
      <c r="C58" s="5"/>
      <c r="D58" s="53"/>
      <c r="E58" s="53"/>
      <c r="F58" s="53"/>
      <c r="G58" s="53"/>
      <c r="H58" s="53"/>
      <c r="I58" s="53"/>
      <c r="J58" s="54"/>
      <c r="K58" s="49"/>
      <c r="L58" s="49"/>
      <c r="M58" s="53"/>
      <c r="N58" s="53"/>
      <c r="O58" s="53"/>
      <c r="P58" s="54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</row>
    <row r="59" spans="1:35" ht="12.75">
      <c r="A59" s="5"/>
      <c r="B59" s="5"/>
      <c r="C59" s="5"/>
      <c r="D59" s="53"/>
      <c r="E59" s="53"/>
      <c r="F59" s="53"/>
      <c r="G59" s="53"/>
      <c r="H59" s="53"/>
      <c r="I59" s="53"/>
      <c r="J59" s="54"/>
      <c r="K59" s="49"/>
      <c r="L59" s="49"/>
      <c r="M59" s="53"/>
      <c r="N59" s="53"/>
      <c r="O59" s="53"/>
      <c r="P59" s="54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</row>
    <row r="60" spans="1:35" ht="12.75">
      <c r="A60" s="5"/>
      <c r="B60" s="5"/>
      <c r="C60" s="5"/>
      <c r="D60" s="53"/>
      <c r="E60" s="53"/>
      <c r="F60" s="53"/>
      <c r="G60" s="53"/>
      <c r="H60" s="53"/>
      <c r="I60" s="53"/>
      <c r="J60" s="54"/>
      <c r="K60" s="49"/>
      <c r="L60" s="49"/>
      <c r="M60" s="53"/>
      <c r="N60" s="53"/>
      <c r="O60" s="53"/>
      <c r="P60" s="54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</row>
    <row r="61" spans="1:35" ht="12.75">
      <c r="A61" s="5"/>
      <c r="B61" s="5"/>
      <c r="C61" s="5"/>
      <c r="D61" s="53"/>
      <c r="E61" s="53"/>
      <c r="F61" s="53"/>
      <c r="G61" s="53"/>
      <c r="H61" s="53"/>
      <c r="I61" s="53"/>
      <c r="J61" s="54"/>
      <c r="K61" s="49"/>
      <c r="L61" s="49"/>
      <c r="M61" s="53"/>
      <c r="N61" s="53"/>
      <c r="O61" s="53"/>
      <c r="P61" s="54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</row>
    <row r="62" spans="1:35" ht="12.75">
      <c r="A62" s="5"/>
      <c r="B62" s="5"/>
      <c r="C62" s="5"/>
      <c r="D62" s="53"/>
      <c r="E62" s="53"/>
      <c r="F62" s="53"/>
      <c r="G62" s="53"/>
      <c r="H62" s="53"/>
      <c r="I62" s="53"/>
      <c r="J62" s="54"/>
      <c r="K62" s="49"/>
      <c r="L62" s="49"/>
      <c r="M62" s="53"/>
      <c r="N62" s="53"/>
      <c r="O62" s="53"/>
      <c r="P62" s="54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</row>
    <row r="63" spans="1:35" ht="12.75">
      <c r="A63" s="5"/>
      <c r="B63" s="5"/>
      <c r="C63" s="5"/>
      <c r="D63" s="53"/>
      <c r="E63" s="53"/>
      <c r="F63" s="53"/>
      <c r="G63" s="53"/>
      <c r="H63" s="53"/>
      <c r="I63" s="53"/>
      <c r="J63" s="54"/>
      <c r="K63" s="49"/>
      <c r="L63" s="49"/>
      <c r="M63" s="53"/>
      <c r="N63" s="53"/>
      <c r="O63" s="53"/>
      <c r="P63" s="54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</row>
    <row r="64" spans="1:35" ht="12.75">
      <c r="A64" s="5"/>
      <c r="B64" s="5"/>
      <c r="C64" s="5"/>
      <c r="D64" s="53"/>
      <c r="E64" s="53"/>
      <c r="F64" s="53"/>
      <c r="G64" s="53"/>
      <c r="H64" s="53"/>
      <c r="I64" s="53"/>
      <c r="J64" s="54"/>
      <c r="K64" s="49"/>
      <c r="L64" s="49"/>
      <c r="M64" s="53"/>
      <c r="N64" s="53"/>
      <c r="O64" s="53"/>
      <c r="P64" s="54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</row>
    <row r="65" spans="1:35" ht="12.75">
      <c r="A65" s="5"/>
      <c r="B65" s="5"/>
      <c r="C65" s="5"/>
      <c r="D65" s="53"/>
      <c r="E65" s="53"/>
      <c r="F65" s="53"/>
      <c r="G65" s="53"/>
      <c r="H65" s="53"/>
      <c r="I65" s="53"/>
      <c r="J65" s="54"/>
      <c r="K65" s="49"/>
      <c r="L65" s="49"/>
      <c r="M65" s="53"/>
      <c r="N65" s="53"/>
      <c r="O65" s="53"/>
      <c r="P65" s="54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</row>
    <row r="66" spans="1:35" ht="12.75">
      <c r="A66" s="5"/>
      <c r="B66" s="5"/>
      <c r="C66" s="5"/>
      <c r="D66" s="53"/>
      <c r="E66" s="53"/>
      <c r="F66" s="53"/>
      <c r="G66" s="53"/>
      <c r="H66" s="53"/>
      <c r="I66" s="53"/>
      <c r="J66" s="54"/>
      <c r="K66" s="49"/>
      <c r="L66" s="49"/>
      <c r="M66" s="53"/>
      <c r="N66" s="53"/>
      <c r="O66" s="53"/>
      <c r="P66" s="54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</row>
    <row r="67" spans="1:35" ht="12.75">
      <c r="A67" s="5"/>
      <c r="B67" s="5"/>
      <c r="C67" s="5"/>
      <c r="D67" s="53"/>
      <c r="E67" s="53"/>
      <c r="F67" s="53"/>
      <c r="G67" s="53"/>
      <c r="H67" s="53"/>
      <c r="I67" s="53"/>
      <c r="J67" s="54"/>
      <c r="K67" s="49"/>
      <c r="L67" s="49"/>
      <c r="M67" s="53"/>
      <c r="N67" s="53"/>
      <c r="O67" s="53"/>
      <c r="P67" s="54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</row>
    <row r="68" spans="1:35" ht="12.75">
      <c r="A68" s="5"/>
      <c r="B68" s="5"/>
      <c r="C68" s="5"/>
      <c r="D68" s="53"/>
      <c r="E68" s="53"/>
      <c r="F68" s="53"/>
      <c r="G68" s="53"/>
      <c r="H68" s="53"/>
      <c r="I68" s="53"/>
      <c r="J68" s="54"/>
      <c r="K68" s="49"/>
      <c r="L68" s="49"/>
      <c r="M68" s="53"/>
      <c r="N68" s="53"/>
      <c r="O68" s="53"/>
      <c r="P68" s="54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</row>
    <row r="69" spans="1:35" ht="12.75">
      <c r="A69" s="5"/>
      <c r="B69" s="5"/>
      <c r="C69" s="5"/>
      <c r="D69" s="53"/>
      <c r="E69" s="53"/>
      <c r="F69" s="53"/>
      <c r="G69" s="53"/>
      <c r="H69" s="53"/>
      <c r="I69" s="53"/>
      <c r="J69" s="54"/>
      <c r="K69" s="49"/>
      <c r="L69" s="49"/>
      <c r="M69" s="53"/>
      <c r="N69" s="53"/>
      <c r="O69" s="53"/>
      <c r="P69" s="54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</row>
    <row r="70" spans="1:35" ht="12.75">
      <c r="A70" s="5"/>
      <c r="B70" s="5"/>
      <c r="C70" s="5"/>
      <c r="D70" s="53"/>
      <c r="E70" s="53"/>
      <c r="F70" s="53"/>
      <c r="G70" s="53"/>
      <c r="H70" s="53"/>
      <c r="I70" s="53"/>
      <c r="J70" s="54"/>
      <c r="K70" s="49"/>
      <c r="L70" s="49"/>
      <c r="M70" s="53"/>
      <c r="N70" s="53"/>
      <c r="O70" s="53"/>
      <c r="P70" s="54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</row>
    <row r="71" spans="1:35" ht="12.75">
      <c r="A71" s="5"/>
      <c r="B71" s="5"/>
      <c r="C71" s="5"/>
      <c r="D71" s="53"/>
      <c r="E71" s="53"/>
      <c r="F71" s="53"/>
      <c r="G71" s="53"/>
      <c r="H71" s="53"/>
      <c r="I71" s="53"/>
      <c r="J71" s="54"/>
      <c r="K71" s="49"/>
      <c r="L71" s="49"/>
      <c r="M71" s="53"/>
      <c r="N71" s="53"/>
      <c r="O71" s="53"/>
      <c r="P71" s="54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</row>
    <row r="72" spans="1:35" ht="12.75">
      <c r="A72" s="5"/>
      <c r="B72" s="5"/>
      <c r="C72" s="5"/>
      <c r="D72" s="53"/>
      <c r="E72" s="53"/>
      <c r="F72" s="53"/>
      <c r="G72" s="53"/>
      <c r="H72" s="53"/>
      <c r="I72" s="53"/>
      <c r="J72" s="54"/>
      <c r="K72" s="49"/>
      <c r="L72" s="49"/>
      <c r="M72" s="53"/>
      <c r="N72" s="53"/>
      <c r="O72" s="53"/>
      <c r="P72" s="54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</row>
    <row r="73" spans="1:35" ht="12.75">
      <c r="A73" s="5"/>
      <c r="B73" s="5"/>
      <c r="C73" s="5"/>
      <c r="D73" s="53"/>
      <c r="E73" s="53"/>
      <c r="F73" s="53"/>
      <c r="G73" s="53"/>
      <c r="H73" s="53"/>
      <c r="I73" s="53"/>
      <c r="J73" s="54"/>
      <c r="K73" s="49"/>
      <c r="L73" s="49"/>
      <c r="M73" s="53"/>
      <c r="N73" s="53"/>
      <c r="O73" s="53"/>
      <c r="P73" s="54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</row>
    <row r="74" spans="1:35" ht="12.75">
      <c r="A74" s="5"/>
      <c r="B74" s="5"/>
      <c r="C74" s="5"/>
      <c r="D74" s="53"/>
      <c r="E74" s="53"/>
      <c r="F74" s="53"/>
      <c r="G74" s="53"/>
      <c r="H74" s="53"/>
      <c r="I74" s="53"/>
      <c r="J74" s="54"/>
      <c r="K74" s="49"/>
      <c r="L74" s="49"/>
      <c r="M74" s="53"/>
      <c r="N74" s="53"/>
      <c r="O74" s="53"/>
      <c r="P74" s="54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</row>
    <row r="75" spans="1:35" ht="12.75">
      <c r="A75" s="5"/>
      <c r="B75" s="5"/>
      <c r="C75" s="5"/>
      <c r="D75" s="53"/>
      <c r="E75" s="53"/>
      <c r="F75" s="53"/>
      <c r="G75" s="53"/>
      <c r="H75" s="53"/>
      <c r="I75" s="53"/>
      <c r="J75" s="54"/>
      <c r="K75" s="49"/>
      <c r="L75" s="49"/>
      <c r="M75" s="53"/>
      <c r="N75" s="53"/>
      <c r="O75" s="53"/>
      <c r="P75" s="54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</row>
    <row r="76" spans="1:35" ht="12.75">
      <c r="A76" s="5"/>
      <c r="B76" s="5"/>
      <c r="C76" s="5"/>
      <c r="D76" s="53"/>
      <c r="E76" s="53"/>
      <c r="F76" s="53"/>
      <c r="G76" s="53"/>
      <c r="H76" s="53"/>
      <c r="I76" s="53"/>
      <c r="J76" s="54"/>
      <c r="K76" s="49"/>
      <c r="L76" s="49"/>
      <c r="M76" s="53"/>
      <c r="N76" s="53"/>
      <c r="O76" s="53"/>
      <c r="P76" s="54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</row>
    <row r="77" spans="1:35" ht="12.75">
      <c r="A77" s="5"/>
      <c r="B77" s="5"/>
      <c r="C77" s="5"/>
      <c r="D77" s="53"/>
      <c r="E77" s="53"/>
      <c r="F77" s="53"/>
      <c r="G77" s="53"/>
      <c r="H77" s="53"/>
      <c r="I77" s="53"/>
      <c r="J77" s="54"/>
      <c r="K77" s="49"/>
      <c r="L77" s="49"/>
      <c r="M77" s="53"/>
      <c r="N77" s="53"/>
      <c r="O77" s="53"/>
      <c r="P77" s="54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</row>
    <row r="78" spans="1:35" ht="12.75">
      <c r="A78" s="5"/>
      <c r="B78" s="5"/>
      <c r="C78" s="5"/>
      <c r="D78" s="53"/>
      <c r="E78" s="53"/>
      <c r="F78" s="53"/>
      <c r="G78" s="53"/>
      <c r="H78" s="53"/>
      <c r="I78" s="53"/>
      <c r="J78" s="54"/>
      <c r="K78" s="49"/>
      <c r="L78" s="49"/>
      <c r="M78" s="53"/>
      <c r="N78" s="53"/>
      <c r="O78" s="53"/>
      <c r="P78" s="54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</row>
    <row r="79" spans="1:35" ht="12.75">
      <c r="A79" s="5"/>
      <c r="B79" s="5"/>
      <c r="C79" s="5"/>
      <c r="D79" s="53"/>
      <c r="E79" s="53"/>
      <c r="F79" s="53"/>
      <c r="G79" s="53"/>
      <c r="H79" s="53"/>
      <c r="I79" s="53"/>
      <c r="J79" s="54"/>
      <c r="K79" s="49"/>
      <c r="L79" s="49"/>
      <c r="M79" s="53"/>
      <c r="N79" s="53"/>
      <c r="O79" s="53"/>
      <c r="P79" s="54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</row>
    <row r="80" spans="1:35" ht="12.75">
      <c r="A80" s="5"/>
      <c r="B80" s="5"/>
      <c r="C80" s="5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</row>
    <row r="81" spans="1:35" ht="12.75">
      <c r="A81" s="5"/>
      <c r="B81" s="5"/>
      <c r="C81" s="5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</row>
    <row r="82" spans="1:35" ht="12.75">
      <c r="A82" s="5"/>
      <c r="B82" s="5"/>
      <c r="C82" s="5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</row>
    <row r="83" spans="1:35" ht="12.75">
      <c r="A83" s="5"/>
      <c r="B83" s="5"/>
      <c r="C83" s="5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</row>
    <row r="84" spans="1:35" ht="12.75">
      <c r="A84" s="5"/>
      <c r="B84" s="5"/>
      <c r="C84" s="5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</row>
    <row r="85" spans="1:35" ht="12.75">
      <c r="A85" s="5"/>
      <c r="B85" s="5"/>
      <c r="C85" s="5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</row>
    <row r="86" spans="1:35" ht="12.75">
      <c r="A86" s="5"/>
      <c r="B86" s="5"/>
      <c r="C86" s="5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</row>
    <row r="87" spans="1:35" ht="12.75">
      <c r="A87" s="5"/>
      <c r="B87" s="5"/>
      <c r="C87" s="5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</row>
    <row r="88" spans="1:35" ht="12.75">
      <c r="A88" s="5"/>
      <c r="B88" s="5"/>
      <c r="C88" s="5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</row>
    <row r="89" spans="1:35" ht="12.75">
      <c r="A89" s="5"/>
      <c r="B89" s="5"/>
      <c r="C89" s="5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</row>
    <row r="90" spans="1:35" ht="12.75">
      <c r="A90" s="5"/>
      <c r="B90" s="5"/>
      <c r="C90" s="5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</row>
    <row r="91" spans="1:35" ht="12.75">
      <c r="A91" s="5"/>
      <c r="B91" s="5"/>
      <c r="C91" s="5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</row>
    <row r="92" spans="1:35" ht="12.75">
      <c r="A92" s="5"/>
      <c r="B92" s="5"/>
      <c r="C92" s="5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</row>
    <row r="93" spans="1:35" ht="12.75">
      <c r="A93" s="5"/>
      <c r="B93" s="5"/>
      <c r="C93" s="5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</row>
    <row r="94" spans="1:35" ht="12.75">
      <c r="A94" s="5"/>
      <c r="B94" s="5"/>
      <c r="C94" s="5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</row>
    <row r="95" spans="1:35" ht="12.75">
      <c r="A95" s="5"/>
      <c r="B95" s="5"/>
      <c r="C95" s="5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</row>
    <row r="96" spans="1:35" ht="12.75">
      <c r="A96" s="5"/>
      <c r="B96" s="5"/>
      <c r="C96" s="5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</row>
    <row r="97" spans="1:35" ht="12.75">
      <c r="A97" s="5"/>
      <c r="B97" s="5"/>
      <c r="C97" s="5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</row>
    <row r="98" spans="1:35" ht="12.75">
      <c r="A98" s="5"/>
      <c r="B98" s="5"/>
      <c r="C98" s="5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</row>
    <row r="99" spans="1:35" ht="12.75">
      <c r="A99" s="5"/>
      <c r="B99" s="5"/>
      <c r="C99" s="5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</row>
    <row r="100" spans="1:35" ht="12.75">
      <c r="A100" s="5"/>
      <c r="B100" s="5"/>
      <c r="C100" s="5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</row>
    <row r="101" spans="1:35" ht="12.75">
      <c r="A101" s="5"/>
      <c r="B101" s="5"/>
      <c r="C101" s="5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</row>
    <row r="102" spans="1:35" ht="12.75">
      <c r="A102" s="5"/>
      <c r="B102" s="5"/>
      <c r="C102" s="5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</row>
    <row r="103" spans="1:35" ht="12.75">
      <c r="A103" s="5"/>
      <c r="B103" s="5"/>
      <c r="C103" s="5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</row>
    <row r="104" spans="1:35" ht="12.75">
      <c r="A104" s="5"/>
      <c r="B104" s="5"/>
      <c r="C104" s="5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</row>
    <row r="105" spans="1:35" ht="12.75">
      <c r="A105" s="5"/>
      <c r="B105" s="5"/>
      <c r="C105" s="5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</row>
    <row r="106" spans="1:35" ht="12.75">
      <c r="A106" s="5"/>
      <c r="B106" s="5"/>
      <c r="C106" s="5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</row>
    <row r="107" spans="1:35" ht="12.75">
      <c r="A107" s="5"/>
      <c r="B107" s="5"/>
      <c r="C107" s="5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</row>
    <row r="108" spans="1:35" ht="12.75">
      <c r="A108" s="5"/>
      <c r="B108" s="5"/>
      <c r="C108" s="5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</row>
    <row r="109" spans="1:35" ht="12.75">
      <c r="A109" s="5"/>
      <c r="B109" s="5"/>
      <c r="C109" s="5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</row>
    <row r="110" spans="1:35" ht="12.75">
      <c r="A110" s="5"/>
      <c r="B110" s="5"/>
      <c r="C110" s="5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</row>
    <row r="111" spans="1:35" ht="12.75">
      <c r="A111" s="5"/>
      <c r="B111" s="5"/>
      <c r="C111" s="5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</row>
    <row r="112" spans="1:35" ht="12.75">
      <c r="A112" s="5"/>
      <c r="B112" s="5"/>
      <c r="C112" s="5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</row>
    <row r="113" spans="1:35" ht="12.75">
      <c r="A113" s="5"/>
      <c r="B113" s="5"/>
      <c r="C113" s="5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</row>
    <row r="114" spans="1:35" ht="12.75">
      <c r="A114" s="5"/>
      <c r="B114" s="5"/>
      <c r="C114" s="5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</row>
    <row r="115" spans="1:35" ht="12.75">
      <c r="A115" s="5"/>
      <c r="B115" s="5"/>
      <c r="C115" s="5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</row>
    <row r="116" spans="1:35" ht="12.75">
      <c r="A116" s="5"/>
      <c r="B116" s="5"/>
      <c r="C116" s="5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</row>
  </sheetData>
  <sheetProtection/>
  <mergeCells count="16">
    <mergeCell ref="C41:H41"/>
    <mergeCell ref="L3:M3"/>
    <mergeCell ref="P2:R2"/>
    <mergeCell ref="D2:E2"/>
    <mergeCell ref="A1:R1"/>
    <mergeCell ref="N3:O3"/>
    <mergeCell ref="L2:O2"/>
    <mergeCell ref="H3:I3"/>
    <mergeCell ref="H2:K2"/>
    <mergeCell ref="C37:D37"/>
    <mergeCell ref="J3:K3"/>
    <mergeCell ref="C2:C3"/>
    <mergeCell ref="A2:A3"/>
    <mergeCell ref="F2:G2"/>
    <mergeCell ref="J39:L39"/>
    <mergeCell ref="C39:D39"/>
  </mergeCells>
  <printOptions/>
  <pageMargins left="0.15748031496062992" right="0.11811023622047245" top="0.7868055555555555" bottom="0.11811023622047245" header="0.5118110236220472" footer="0.5118110236220472"/>
  <pageSetup horizontalDpi="600" verticalDpi="600" orientation="portrait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D31"/>
  <sheetViews>
    <sheetView view="pageLayout" zoomScale="75" zoomScaleNormal="40" zoomScalePageLayoutView="75" workbookViewId="0" topLeftCell="A1">
      <selection activeCell="A2" sqref="A2:IV2"/>
    </sheetView>
  </sheetViews>
  <sheetFormatPr defaultColWidth="9.00390625" defaultRowHeight="12.75"/>
  <cols>
    <col min="1" max="1" width="52.00390625" style="0" customWidth="1"/>
    <col min="2" max="2" width="19.375" style="0" customWidth="1"/>
    <col min="3" max="3" width="12.75390625" style="0" customWidth="1"/>
    <col min="4" max="4" width="9.375" style="0" customWidth="1"/>
    <col min="5" max="5" width="8.875" style="0" customWidth="1"/>
    <col min="6" max="8" width="8.375" style="0" customWidth="1"/>
    <col min="9" max="9" width="10.375" style="0" customWidth="1"/>
    <col min="10" max="12" width="8.375" style="0" customWidth="1"/>
    <col min="13" max="13" width="10.875" style="0" customWidth="1"/>
    <col min="14" max="14" width="8.375" style="0" customWidth="1"/>
    <col min="15" max="16" width="9.00390625" style="0" customWidth="1"/>
    <col min="17" max="17" width="10.75390625" style="0" customWidth="1"/>
    <col min="18" max="18" width="8.75390625" style="0" customWidth="1"/>
    <col min="19" max="19" width="8.875" style="0" customWidth="1"/>
    <col min="20" max="20" width="8.75390625" style="0" customWidth="1"/>
    <col min="21" max="21" width="11.25390625" style="0" customWidth="1"/>
    <col min="22" max="22" width="8.125" style="0" customWidth="1"/>
    <col min="23" max="23" width="8.25390625" style="0" customWidth="1"/>
    <col min="24" max="24" width="9.00390625" style="0" customWidth="1"/>
    <col min="25" max="25" width="10.75390625" style="0" customWidth="1"/>
    <col min="26" max="26" width="8.625" style="0" hidden="1" customWidth="1"/>
    <col min="27" max="27" width="9.00390625" style="0" hidden="1" customWidth="1"/>
    <col min="28" max="28" width="8.25390625" style="0" hidden="1" customWidth="1"/>
    <col min="29" max="29" width="10.25390625" style="0" hidden="1" customWidth="1"/>
    <col min="30" max="30" width="7.375" style="0" hidden="1" customWidth="1"/>
    <col min="31" max="32" width="8.125" style="0" hidden="1" customWidth="1"/>
    <col min="33" max="33" width="11.375" style="0" hidden="1" customWidth="1"/>
    <col min="34" max="34" width="8.00390625" style="0" hidden="1" customWidth="1"/>
    <col min="35" max="35" width="8.75390625" style="0" hidden="1" customWidth="1"/>
    <col min="36" max="36" width="8.875" style="0" hidden="1" customWidth="1"/>
    <col min="37" max="37" width="10.875" style="0" hidden="1" customWidth="1"/>
    <col min="38" max="38" width="7.875" style="0" hidden="1" customWidth="1"/>
    <col min="39" max="39" width="7.625" style="0" hidden="1" customWidth="1"/>
    <col min="40" max="40" width="8.375" style="0" hidden="1" customWidth="1"/>
    <col min="41" max="41" width="8.75390625" style="0" customWidth="1"/>
    <col min="42" max="43" width="8.125" style="0" customWidth="1"/>
    <col min="44" max="44" width="7.625" style="0" customWidth="1"/>
    <col min="45" max="45" width="27.25390625" style="0" customWidth="1"/>
    <col min="46" max="46" width="21.625" style="0" customWidth="1"/>
    <col min="47" max="47" width="0.37109375" style="0" customWidth="1"/>
    <col min="48" max="48" width="21.625" style="0" hidden="1" customWidth="1"/>
    <col min="49" max="72" width="21.625" style="0" customWidth="1"/>
  </cols>
  <sheetData>
    <row r="1" spans="4:15" ht="96.75" customHeight="1">
      <c r="D1" s="449"/>
      <c r="E1" s="449"/>
      <c r="F1" s="449"/>
      <c r="G1" s="94"/>
      <c r="H1" s="94"/>
      <c r="I1" s="94"/>
      <c r="J1" s="92"/>
      <c r="K1" s="92"/>
      <c r="L1" s="92"/>
      <c r="M1" s="91"/>
      <c r="N1" s="91"/>
      <c r="O1" s="91"/>
    </row>
    <row r="2" spans="2:144" ht="21" thickBot="1">
      <c r="B2" s="454" t="s">
        <v>302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EH2" s="439"/>
      <c r="EI2" s="439"/>
      <c r="EJ2" s="439"/>
      <c r="EK2" s="439"/>
      <c r="EL2" s="439"/>
      <c r="EM2" s="439"/>
      <c r="EN2" s="439"/>
    </row>
    <row r="3" spans="1:238" s="62" customFormat="1" ht="78.75" customHeight="1">
      <c r="A3" s="450" t="s">
        <v>139</v>
      </c>
      <c r="B3" s="452" t="s">
        <v>140</v>
      </c>
      <c r="C3" s="440" t="s">
        <v>207</v>
      </c>
      <c r="D3" s="440" t="s">
        <v>208</v>
      </c>
      <c r="E3" s="440" t="s">
        <v>142</v>
      </c>
      <c r="F3" s="440" t="s">
        <v>141</v>
      </c>
      <c r="G3" s="440"/>
      <c r="H3" s="440"/>
      <c r="I3" s="440" t="s">
        <v>148</v>
      </c>
      <c r="J3" s="440" t="s">
        <v>141</v>
      </c>
      <c r="K3" s="440"/>
      <c r="L3" s="440"/>
      <c r="M3" s="440" t="s">
        <v>183</v>
      </c>
      <c r="N3" s="216"/>
      <c r="O3" s="216"/>
      <c r="P3" s="216"/>
      <c r="Q3" s="440" t="s">
        <v>149</v>
      </c>
      <c r="R3" s="215"/>
      <c r="S3" s="215"/>
      <c r="T3" s="215"/>
      <c r="U3" s="440" t="s">
        <v>184</v>
      </c>
      <c r="V3" s="215"/>
      <c r="W3" s="215"/>
      <c r="X3" s="215"/>
      <c r="Y3" s="440" t="s">
        <v>150</v>
      </c>
      <c r="Z3" s="215"/>
      <c r="AA3" s="215"/>
      <c r="AB3" s="215"/>
      <c r="AC3" s="440" t="s">
        <v>182</v>
      </c>
      <c r="AD3" s="215"/>
      <c r="AE3" s="215"/>
      <c r="AF3" s="215"/>
      <c r="AG3" s="440" t="s">
        <v>185</v>
      </c>
      <c r="AH3" s="215"/>
      <c r="AI3" s="215"/>
      <c r="AJ3" s="215"/>
      <c r="AK3" s="440" t="s">
        <v>186</v>
      </c>
      <c r="AL3" s="215"/>
      <c r="AM3" s="215"/>
      <c r="AN3" s="215"/>
      <c r="AO3" s="440" t="s">
        <v>144</v>
      </c>
      <c r="AP3" s="215"/>
      <c r="AQ3" s="215"/>
      <c r="AR3" s="215"/>
      <c r="AS3" s="446" t="s">
        <v>305</v>
      </c>
      <c r="AT3" s="442" t="s">
        <v>143</v>
      </c>
      <c r="AU3" s="440" t="s">
        <v>151</v>
      </c>
      <c r="AV3" s="440" t="s">
        <v>152</v>
      </c>
      <c r="AW3" s="444" t="s">
        <v>310</v>
      </c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8"/>
      <c r="BL3" s="209"/>
      <c r="BM3" s="209"/>
      <c r="BN3" s="209"/>
      <c r="BO3" s="209"/>
      <c r="BP3" s="209"/>
      <c r="BQ3" s="209"/>
      <c r="BR3" s="209"/>
      <c r="BS3" s="209"/>
      <c r="BT3" s="209"/>
      <c r="BU3" s="209"/>
      <c r="BV3" s="209"/>
      <c r="BW3" s="207"/>
      <c r="BX3" s="209"/>
      <c r="BY3" s="209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7"/>
      <c r="CP3" s="209"/>
      <c r="CQ3" s="209"/>
      <c r="CR3" s="210"/>
      <c r="CS3" s="209"/>
      <c r="CT3" s="209"/>
      <c r="CU3" s="209"/>
      <c r="CV3" s="209"/>
      <c r="CW3" s="209"/>
      <c r="CX3" s="209"/>
      <c r="CY3" s="209"/>
      <c r="CZ3" s="209"/>
      <c r="DA3" s="207"/>
      <c r="DB3" s="209"/>
      <c r="DC3" s="209"/>
      <c r="DD3" s="207"/>
      <c r="DE3" s="209"/>
      <c r="DF3" s="209"/>
      <c r="DG3" s="207"/>
      <c r="DH3" s="209"/>
      <c r="DI3" s="209"/>
      <c r="DJ3" s="207"/>
      <c r="DK3" s="209"/>
      <c r="DL3" s="209"/>
      <c r="DM3" s="208"/>
      <c r="DN3" s="209"/>
      <c r="DO3" s="209"/>
      <c r="DP3" s="209"/>
      <c r="DQ3" s="209"/>
      <c r="DR3" s="164"/>
      <c r="DS3" s="164"/>
      <c r="DT3" s="164"/>
      <c r="DU3" s="164"/>
      <c r="DV3" s="211"/>
      <c r="DW3" s="164"/>
      <c r="DX3" s="164"/>
      <c r="DY3" s="211"/>
      <c r="DZ3" s="164"/>
      <c r="EA3" s="164"/>
      <c r="EB3" s="211"/>
      <c r="EC3" s="164"/>
      <c r="ED3" s="164"/>
      <c r="EE3" s="211"/>
      <c r="EF3" s="164"/>
      <c r="EG3" s="164"/>
      <c r="EH3" s="211"/>
      <c r="EI3" s="164"/>
      <c r="EJ3" s="164"/>
      <c r="EK3" s="164"/>
      <c r="EL3" s="164"/>
      <c r="EM3" s="164"/>
      <c r="EN3" s="211"/>
      <c r="EO3" s="164"/>
      <c r="EP3" s="164"/>
      <c r="EQ3" s="211"/>
      <c r="ER3" s="164"/>
      <c r="ES3" s="164"/>
      <c r="ET3" s="211"/>
      <c r="EU3" s="164"/>
      <c r="EV3" s="164"/>
      <c r="EW3" s="211"/>
      <c r="EX3" s="164"/>
      <c r="EY3" s="164"/>
      <c r="EZ3" s="211"/>
      <c r="FA3" s="164"/>
      <c r="FB3" s="164"/>
      <c r="FC3" s="211"/>
      <c r="FD3" s="164"/>
      <c r="FE3" s="164"/>
      <c r="FF3" s="164"/>
      <c r="FG3" s="164"/>
      <c r="FH3" s="164"/>
      <c r="FI3" s="211"/>
      <c r="FJ3" s="164"/>
      <c r="FK3" s="164"/>
      <c r="FL3" s="211"/>
      <c r="FM3" s="164"/>
      <c r="FN3" s="211"/>
      <c r="FO3" s="211"/>
      <c r="FP3" s="164"/>
      <c r="FQ3" s="164"/>
      <c r="FR3" s="207"/>
      <c r="FS3" s="209"/>
      <c r="FT3" s="209"/>
      <c r="FU3" s="209"/>
      <c r="FV3" s="209"/>
      <c r="FW3" s="209"/>
      <c r="FX3" s="209"/>
      <c r="FY3" s="209"/>
      <c r="FZ3" s="209"/>
      <c r="GA3" s="209"/>
      <c r="GB3" s="209"/>
      <c r="GC3" s="209"/>
      <c r="GD3" s="207"/>
      <c r="GE3" s="209"/>
      <c r="GF3" s="209"/>
      <c r="GG3" s="209"/>
      <c r="GH3" s="209"/>
      <c r="GI3" s="209"/>
      <c r="GJ3" s="209"/>
      <c r="GK3" s="209"/>
      <c r="GL3" s="209"/>
      <c r="GM3" s="207"/>
      <c r="GN3" s="209"/>
      <c r="GO3" s="209"/>
      <c r="GP3" s="207"/>
      <c r="GQ3" s="209"/>
      <c r="GR3" s="209"/>
      <c r="GS3" s="207"/>
      <c r="GT3" s="209"/>
      <c r="GU3" s="209"/>
      <c r="GV3" s="209"/>
      <c r="GW3" s="209"/>
      <c r="GX3" s="209"/>
      <c r="GY3" s="209"/>
      <c r="GZ3" s="209"/>
      <c r="HA3" s="209"/>
      <c r="HB3" s="209"/>
      <c r="HC3" s="209"/>
      <c r="HD3" s="209"/>
      <c r="HE3" s="209"/>
      <c r="HF3" s="209"/>
      <c r="HG3" s="209"/>
      <c r="HH3" s="209"/>
      <c r="HI3" s="209"/>
      <c r="HJ3" s="209"/>
      <c r="HK3" s="209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</row>
    <row r="4" spans="1:49" s="62" customFormat="1" ht="32.25" customHeight="1" thickBot="1">
      <c r="A4" s="451"/>
      <c r="B4" s="453"/>
      <c r="C4" s="441"/>
      <c r="D4" s="441"/>
      <c r="E4" s="441"/>
      <c r="F4" s="221" t="s">
        <v>145</v>
      </c>
      <c r="G4" s="221" t="s">
        <v>146</v>
      </c>
      <c r="H4" s="221" t="s">
        <v>147</v>
      </c>
      <c r="I4" s="441"/>
      <c r="J4" s="221" t="s">
        <v>145</v>
      </c>
      <c r="K4" s="221" t="s">
        <v>146</v>
      </c>
      <c r="L4" s="221" t="s">
        <v>147</v>
      </c>
      <c r="M4" s="441"/>
      <c r="N4" s="221" t="s">
        <v>145</v>
      </c>
      <c r="O4" s="221" t="s">
        <v>146</v>
      </c>
      <c r="P4" s="221" t="s">
        <v>147</v>
      </c>
      <c r="Q4" s="441"/>
      <c r="R4" s="221" t="s">
        <v>145</v>
      </c>
      <c r="S4" s="221" t="s">
        <v>146</v>
      </c>
      <c r="T4" s="221" t="s">
        <v>147</v>
      </c>
      <c r="U4" s="441"/>
      <c r="V4" s="221" t="s">
        <v>145</v>
      </c>
      <c r="W4" s="221" t="s">
        <v>146</v>
      </c>
      <c r="X4" s="221" t="s">
        <v>147</v>
      </c>
      <c r="Y4" s="441"/>
      <c r="Z4" s="221" t="s">
        <v>145</v>
      </c>
      <c r="AA4" s="221" t="s">
        <v>146</v>
      </c>
      <c r="AB4" s="221" t="s">
        <v>147</v>
      </c>
      <c r="AC4" s="441"/>
      <c r="AD4" s="221" t="s">
        <v>145</v>
      </c>
      <c r="AE4" s="221" t="s">
        <v>146</v>
      </c>
      <c r="AF4" s="221" t="s">
        <v>147</v>
      </c>
      <c r="AG4" s="441"/>
      <c r="AH4" s="221" t="s">
        <v>145</v>
      </c>
      <c r="AI4" s="221" t="s">
        <v>146</v>
      </c>
      <c r="AJ4" s="221" t="s">
        <v>147</v>
      </c>
      <c r="AK4" s="441"/>
      <c r="AL4" s="221" t="s">
        <v>145</v>
      </c>
      <c r="AM4" s="221" t="s">
        <v>146</v>
      </c>
      <c r="AN4" s="221" t="s">
        <v>147</v>
      </c>
      <c r="AO4" s="441"/>
      <c r="AP4" s="221" t="s">
        <v>145</v>
      </c>
      <c r="AQ4" s="221" t="s">
        <v>146</v>
      </c>
      <c r="AR4" s="221" t="s">
        <v>147</v>
      </c>
      <c r="AS4" s="447"/>
      <c r="AT4" s="443"/>
      <c r="AU4" s="441"/>
      <c r="AV4" s="441"/>
      <c r="AW4" s="445"/>
    </row>
    <row r="5" spans="1:49" s="3" customFormat="1" ht="31.5">
      <c r="A5" s="224" t="s">
        <v>215</v>
      </c>
      <c r="B5" s="222" t="s">
        <v>261</v>
      </c>
      <c r="C5" s="220">
        <v>982706246</v>
      </c>
      <c r="D5" s="219" t="s">
        <v>260</v>
      </c>
      <c r="E5" s="206">
        <v>1</v>
      </c>
      <c r="F5" s="204"/>
      <c r="G5" s="204"/>
      <c r="H5" s="204">
        <v>1</v>
      </c>
      <c r="I5" s="204">
        <v>11</v>
      </c>
      <c r="J5" s="204">
        <v>7</v>
      </c>
      <c r="K5" s="204"/>
      <c r="L5" s="204">
        <v>4</v>
      </c>
      <c r="M5" s="204">
        <v>1</v>
      </c>
      <c r="N5" s="204"/>
      <c r="O5" s="204"/>
      <c r="P5" s="204">
        <v>1</v>
      </c>
      <c r="Q5" s="204"/>
      <c r="R5" s="204"/>
      <c r="S5" s="204"/>
      <c r="T5" s="204"/>
      <c r="U5" s="204">
        <v>1</v>
      </c>
      <c r="V5" s="204">
        <v>1</v>
      </c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  <c r="AS5" s="219" t="s">
        <v>306</v>
      </c>
      <c r="AT5" s="257" t="s">
        <v>307</v>
      </c>
      <c r="AU5" s="204"/>
      <c r="AV5" s="204"/>
      <c r="AW5" s="204"/>
    </row>
    <row r="6" spans="1:49" s="3" customFormat="1" ht="31.5">
      <c r="A6" s="225" t="s">
        <v>216</v>
      </c>
      <c r="B6" s="163" t="s">
        <v>262</v>
      </c>
      <c r="C6" s="157">
        <v>962394324</v>
      </c>
      <c r="D6" s="158" t="s">
        <v>260</v>
      </c>
      <c r="E6" s="40"/>
      <c r="F6" s="1"/>
      <c r="G6" s="1"/>
      <c r="H6" s="1"/>
      <c r="I6" s="1">
        <v>4</v>
      </c>
      <c r="J6" s="1">
        <v>3</v>
      </c>
      <c r="K6" s="1"/>
      <c r="L6" s="1">
        <v>1</v>
      </c>
      <c r="M6" s="1">
        <v>1</v>
      </c>
      <c r="N6" s="1"/>
      <c r="O6" s="1"/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89"/>
      <c r="AU6" s="1"/>
      <c r="AV6" s="1"/>
      <c r="AW6" s="1"/>
    </row>
    <row r="7" spans="1:49" s="3" customFormat="1" ht="31.5">
      <c r="A7" s="225" t="s">
        <v>228</v>
      </c>
      <c r="B7" s="163" t="s">
        <v>263</v>
      </c>
      <c r="C7" s="157">
        <v>988196631</v>
      </c>
      <c r="D7" s="158" t="s">
        <v>260</v>
      </c>
      <c r="E7" s="40"/>
      <c r="F7" s="1"/>
      <c r="G7" s="1"/>
      <c r="H7" s="1"/>
      <c r="I7" s="1">
        <v>4</v>
      </c>
      <c r="J7" s="1">
        <v>3</v>
      </c>
      <c r="K7" s="1"/>
      <c r="L7" s="1">
        <v>1</v>
      </c>
      <c r="M7" s="1">
        <v>1</v>
      </c>
      <c r="N7" s="1"/>
      <c r="O7" s="1"/>
      <c r="P7" s="1">
        <v>1</v>
      </c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89"/>
      <c r="AU7" s="1"/>
      <c r="AV7" s="1"/>
      <c r="AW7" s="1"/>
    </row>
    <row r="8" spans="1:49" s="3" customFormat="1" ht="31.5">
      <c r="A8" s="225" t="s">
        <v>217</v>
      </c>
      <c r="B8" s="163" t="s">
        <v>264</v>
      </c>
      <c r="C8" s="157">
        <v>671845635</v>
      </c>
      <c r="D8" s="158" t="s">
        <v>145</v>
      </c>
      <c r="E8" s="40"/>
      <c r="F8" s="1"/>
      <c r="G8" s="1"/>
      <c r="H8" s="1"/>
      <c r="I8" s="1">
        <v>3</v>
      </c>
      <c r="J8" s="1">
        <v>3</v>
      </c>
      <c r="K8" s="1"/>
      <c r="L8" s="1"/>
      <c r="M8" s="1">
        <v>1</v>
      </c>
      <c r="N8" s="1"/>
      <c r="O8" s="1"/>
      <c r="P8" s="1">
        <v>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89"/>
      <c r="AU8" s="1"/>
      <c r="AV8" s="1"/>
      <c r="AW8" s="1"/>
    </row>
    <row r="9" spans="1:49" s="3" customFormat="1" ht="31.5">
      <c r="A9" s="225" t="s">
        <v>218</v>
      </c>
      <c r="B9" s="163" t="s">
        <v>265</v>
      </c>
      <c r="C9" s="157">
        <v>679865304</v>
      </c>
      <c r="D9" s="158" t="s">
        <v>145</v>
      </c>
      <c r="E9" s="40"/>
      <c r="F9" s="1"/>
      <c r="G9" s="1"/>
      <c r="H9" s="1"/>
      <c r="I9" s="1">
        <v>3</v>
      </c>
      <c r="J9" s="1">
        <v>2</v>
      </c>
      <c r="K9" s="1"/>
      <c r="L9" s="1">
        <v>1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258"/>
      <c r="AU9" s="1"/>
      <c r="AV9" s="1"/>
      <c r="AW9" s="1"/>
    </row>
    <row r="10" spans="1:49" s="3" customFormat="1" ht="31.5">
      <c r="A10" s="225" t="s">
        <v>219</v>
      </c>
      <c r="B10" s="163" t="s">
        <v>266</v>
      </c>
      <c r="C10" s="157">
        <v>963895640</v>
      </c>
      <c r="D10" s="158" t="s">
        <v>145</v>
      </c>
      <c r="E10" s="40"/>
      <c r="F10" s="1"/>
      <c r="G10" s="1"/>
      <c r="H10" s="1"/>
      <c r="I10" s="1">
        <v>2</v>
      </c>
      <c r="J10" s="1">
        <v>2</v>
      </c>
      <c r="K10" s="1"/>
      <c r="L10" s="1"/>
      <c r="M10" s="1">
        <v>1</v>
      </c>
      <c r="N10" s="1">
        <v>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58"/>
      <c r="AT10" s="259"/>
      <c r="AU10" s="1"/>
      <c r="AV10" s="1"/>
      <c r="AW10" s="1"/>
    </row>
    <row r="11" spans="1:49" s="3" customFormat="1" ht="31.5">
      <c r="A11" s="225" t="s">
        <v>220</v>
      </c>
      <c r="B11" s="163" t="s">
        <v>267</v>
      </c>
      <c r="C11" s="157">
        <v>671184432</v>
      </c>
      <c r="D11" s="158" t="s">
        <v>145</v>
      </c>
      <c r="E11" s="40"/>
      <c r="F11" s="1"/>
      <c r="G11" s="1"/>
      <c r="H11" s="1"/>
      <c r="I11" s="1">
        <v>2</v>
      </c>
      <c r="J11" s="1"/>
      <c r="K11" s="1"/>
      <c r="L11" s="1">
        <v>1</v>
      </c>
      <c r="M11" s="1">
        <v>1</v>
      </c>
      <c r="N11" s="1"/>
      <c r="O11" s="1"/>
      <c r="P11" s="1">
        <v>1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 t="s">
        <v>313</v>
      </c>
      <c r="AT11" s="89" t="s">
        <v>314</v>
      </c>
      <c r="AU11" s="1"/>
      <c r="AV11" s="1"/>
      <c r="AW11" s="1"/>
    </row>
    <row r="12" spans="1:49" s="3" customFormat="1" ht="39" customHeight="1">
      <c r="A12" s="225" t="s">
        <v>222</v>
      </c>
      <c r="B12" s="163" t="s">
        <v>268</v>
      </c>
      <c r="C12" s="157">
        <v>979897595</v>
      </c>
      <c r="D12" s="158" t="s">
        <v>145</v>
      </c>
      <c r="E12" s="40"/>
      <c r="F12" s="1"/>
      <c r="G12" s="1"/>
      <c r="H12" s="1"/>
      <c r="I12" s="1">
        <v>2</v>
      </c>
      <c r="J12" s="1">
        <v>1</v>
      </c>
      <c r="K12" s="1"/>
      <c r="L12" s="1">
        <v>1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89"/>
      <c r="AU12" s="1"/>
      <c r="AV12" s="1"/>
      <c r="AW12" s="1"/>
    </row>
    <row r="13" spans="1:49" s="3" customFormat="1" ht="31.5">
      <c r="A13" s="225" t="s">
        <v>221</v>
      </c>
      <c r="B13" s="163" t="s">
        <v>269</v>
      </c>
      <c r="C13" s="157">
        <v>963743382</v>
      </c>
      <c r="D13" s="158" t="s">
        <v>145</v>
      </c>
      <c r="E13" s="40"/>
      <c r="F13" s="1"/>
      <c r="G13" s="1"/>
      <c r="H13" s="1"/>
      <c r="I13" s="1">
        <v>4</v>
      </c>
      <c r="J13" s="1">
        <v>4</v>
      </c>
      <c r="K13" s="1"/>
      <c r="L13" s="1"/>
      <c r="M13" s="1">
        <v>1</v>
      </c>
      <c r="N13" s="1"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 t="s">
        <v>308</v>
      </c>
      <c r="AT13" s="89" t="s">
        <v>309</v>
      </c>
      <c r="AU13" s="1"/>
      <c r="AV13" s="1"/>
      <c r="AW13" s="1"/>
    </row>
    <row r="14" spans="1:49" s="3" customFormat="1" ht="47.25">
      <c r="A14" s="225" t="s">
        <v>226</v>
      </c>
      <c r="B14" s="214"/>
      <c r="C14" s="1"/>
      <c r="D14" s="1"/>
      <c r="E14" s="40"/>
      <c r="F14" s="1"/>
      <c r="G14" s="1"/>
      <c r="H14" s="1"/>
      <c r="I14" s="1">
        <v>2</v>
      </c>
      <c r="J14" s="1">
        <v>2</v>
      </c>
      <c r="K14" s="1"/>
      <c r="L14" s="1"/>
      <c r="M14" s="1"/>
      <c r="N14" s="1"/>
      <c r="O14" s="1"/>
      <c r="P14" s="1"/>
      <c r="Q14" s="1">
        <v>1</v>
      </c>
      <c r="R14" s="1"/>
      <c r="S14" s="1"/>
      <c r="T14" s="1">
        <v>1</v>
      </c>
      <c r="U14" s="1">
        <v>1</v>
      </c>
      <c r="V14" s="1"/>
      <c r="W14" s="1"/>
      <c r="X14" s="1">
        <v>1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89"/>
      <c r="AU14" s="1"/>
      <c r="AV14" s="1"/>
      <c r="AW14" s="1"/>
    </row>
    <row r="15" spans="1:49" s="3" customFormat="1" ht="47.25">
      <c r="A15" s="225" t="s">
        <v>223</v>
      </c>
      <c r="B15" s="214"/>
      <c r="C15" s="1"/>
      <c r="D15" s="1"/>
      <c r="E15" s="40"/>
      <c r="F15" s="1"/>
      <c r="G15" s="1"/>
      <c r="H15" s="1"/>
      <c r="I15" s="1">
        <v>2</v>
      </c>
      <c r="J15" s="1"/>
      <c r="K15" s="1"/>
      <c r="L15" s="1"/>
      <c r="M15" s="1">
        <v>1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 t="s">
        <v>312</v>
      </c>
      <c r="AT15" s="89" t="s">
        <v>309</v>
      </c>
      <c r="AU15" s="1"/>
      <c r="AV15" s="1"/>
      <c r="AW15" s="1"/>
    </row>
    <row r="16" spans="1:49" s="3" customFormat="1" ht="47.25">
      <c r="A16" s="225" t="s">
        <v>224</v>
      </c>
      <c r="B16" s="214"/>
      <c r="C16" s="1"/>
      <c r="D16" s="1"/>
      <c r="E16" s="40"/>
      <c r="F16" s="1"/>
      <c r="G16" s="1"/>
      <c r="H16" s="1"/>
      <c r="I16" s="1">
        <v>3</v>
      </c>
      <c r="J16" s="1">
        <v>2</v>
      </c>
      <c r="K16" s="1"/>
      <c r="L16" s="1">
        <v>1</v>
      </c>
      <c r="M16" s="1">
        <v>1</v>
      </c>
      <c r="N16" s="1"/>
      <c r="O16" s="1"/>
      <c r="P16" s="1">
        <v>1</v>
      </c>
      <c r="Q16" s="1"/>
      <c r="R16" s="1"/>
      <c r="S16" s="1"/>
      <c r="T16" s="1"/>
      <c r="U16" s="1">
        <v>1</v>
      </c>
      <c r="V16" s="1">
        <v>1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89"/>
      <c r="AU16" s="1"/>
      <c r="AV16" s="1"/>
      <c r="AW16" s="1"/>
    </row>
    <row r="17" spans="1:49" s="3" customFormat="1" ht="63.75">
      <c r="A17" s="225" t="s">
        <v>227</v>
      </c>
      <c r="B17" s="214"/>
      <c r="C17" s="1"/>
      <c r="D17" s="1"/>
      <c r="E17" s="40"/>
      <c r="F17" s="1"/>
      <c r="G17" s="1"/>
      <c r="H17" s="1"/>
      <c r="I17" s="1">
        <v>5</v>
      </c>
      <c r="J17" s="1">
        <v>3</v>
      </c>
      <c r="K17" s="1"/>
      <c r="L17" s="1">
        <v>2</v>
      </c>
      <c r="M17" s="1">
        <v>1</v>
      </c>
      <c r="N17" s="1"/>
      <c r="O17" s="1"/>
      <c r="P17" s="1">
        <v>1</v>
      </c>
      <c r="Q17" s="1">
        <v>1</v>
      </c>
      <c r="R17" s="1"/>
      <c r="S17" s="1"/>
      <c r="T17" s="1">
        <v>1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89"/>
      <c r="AU17" s="1"/>
      <c r="AV17" s="1"/>
      <c r="AW17" s="158" t="s">
        <v>311</v>
      </c>
    </row>
    <row r="18" spans="1:49" s="3" customFormat="1" ht="31.5">
      <c r="A18" s="225" t="s">
        <v>225</v>
      </c>
      <c r="B18" s="214"/>
      <c r="C18" s="1"/>
      <c r="D18" s="1"/>
      <c r="E18" s="40"/>
      <c r="F18" s="1"/>
      <c r="G18" s="1"/>
      <c r="H18" s="1"/>
      <c r="I18" s="1">
        <v>2</v>
      </c>
      <c r="J18" s="1">
        <v>2</v>
      </c>
      <c r="K18" s="1"/>
      <c r="L18" s="1"/>
      <c r="M18" s="1">
        <v>1</v>
      </c>
      <c r="N18" s="1"/>
      <c r="O18" s="1"/>
      <c r="P18" s="1">
        <v>1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258"/>
      <c r="AU18" s="1"/>
      <c r="AV18" s="1"/>
      <c r="AW18" s="1"/>
    </row>
    <row r="19" spans="1:49" s="3" customFormat="1" ht="12.75">
      <c r="A19" s="226"/>
      <c r="B19" s="214"/>
      <c r="C19" s="1"/>
      <c r="D19" s="1"/>
      <c r="E19" s="4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89"/>
      <c r="AU19" s="1"/>
      <c r="AV19" s="1"/>
      <c r="AW19" s="1"/>
    </row>
    <row r="20" spans="1:49" s="3" customFormat="1" ht="15.75">
      <c r="A20" s="227" t="s">
        <v>121</v>
      </c>
      <c r="B20" s="214">
        <v>9</v>
      </c>
      <c r="C20" s="1"/>
      <c r="D20" s="1" t="s">
        <v>270</v>
      </c>
      <c r="E20" s="40">
        <v>1</v>
      </c>
      <c r="F20" s="1"/>
      <c r="G20" s="1"/>
      <c r="H20" s="1">
        <v>1</v>
      </c>
      <c r="I20" s="1">
        <v>49</v>
      </c>
      <c r="J20" s="1">
        <v>34</v>
      </c>
      <c r="K20" s="1"/>
      <c r="L20" s="1">
        <v>12</v>
      </c>
      <c r="M20" s="1">
        <v>11</v>
      </c>
      <c r="N20" s="1">
        <v>2</v>
      </c>
      <c r="O20" s="1"/>
      <c r="P20" s="1">
        <v>8</v>
      </c>
      <c r="Q20" s="1">
        <v>2</v>
      </c>
      <c r="R20" s="1"/>
      <c r="S20" s="1"/>
      <c r="T20" s="1">
        <v>2</v>
      </c>
      <c r="U20" s="1">
        <v>3</v>
      </c>
      <c r="V20" s="1">
        <v>2</v>
      </c>
      <c r="W20" s="1"/>
      <c r="X20" s="1">
        <v>1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89"/>
      <c r="AU20" s="1"/>
      <c r="AV20" s="1"/>
      <c r="AW20" s="1"/>
    </row>
    <row r="21" spans="1:49" s="3" customFormat="1" ht="15.75">
      <c r="A21" s="227" t="s">
        <v>0</v>
      </c>
      <c r="B21" s="214">
        <v>2</v>
      </c>
      <c r="C21" s="1"/>
      <c r="D21" s="1" t="s">
        <v>271</v>
      </c>
      <c r="E21" s="40">
        <v>1</v>
      </c>
      <c r="F21" s="1"/>
      <c r="G21" s="1"/>
      <c r="H21" s="1">
        <v>1</v>
      </c>
      <c r="I21" s="1">
        <v>15</v>
      </c>
      <c r="J21" s="1">
        <v>10</v>
      </c>
      <c r="K21" s="1"/>
      <c r="L21" s="1">
        <v>5</v>
      </c>
      <c r="M21" s="1">
        <v>2</v>
      </c>
      <c r="N21" s="1">
        <v>0</v>
      </c>
      <c r="O21" s="1"/>
      <c r="P21" s="1">
        <v>2</v>
      </c>
      <c r="Q21" s="1">
        <v>0</v>
      </c>
      <c r="R21" s="1"/>
      <c r="S21" s="1"/>
      <c r="T21" s="1">
        <v>0</v>
      </c>
      <c r="U21" s="1">
        <v>1</v>
      </c>
      <c r="V21" s="1">
        <v>1</v>
      </c>
      <c r="W21" s="1"/>
      <c r="X21" s="1">
        <v>0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89"/>
      <c r="AU21" s="1"/>
      <c r="AV21" s="1"/>
      <c r="AW21" s="1"/>
    </row>
    <row r="22" spans="1:49" s="3" customFormat="1" ht="15.75">
      <c r="A22" s="227" t="s">
        <v>1</v>
      </c>
      <c r="B22" s="214">
        <v>7</v>
      </c>
      <c r="C22" s="1"/>
      <c r="D22" s="1" t="s">
        <v>272</v>
      </c>
      <c r="E22" s="40">
        <v>0</v>
      </c>
      <c r="F22" s="1"/>
      <c r="G22" s="1"/>
      <c r="H22" s="1">
        <v>0</v>
      </c>
      <c r="I22" s="1">
        <v>34</v>
      </c>
      <c r="J22" s="1">
        <v>24</v>
      </c>
      <c r="K22" s="1"/>
      <c r="L22" s="1">
        <v>7</v>
      </c>
      <c r="M22" s="1">
        <v>9</v>
      </c>
      <c r="N22" s="1">
        <v>2</v>
      </c>
      <c r="O22" s="1"/>
      <c r="P22" s="1">
        <v>6</v>
      </c>
      <c r="Q22" s="1">
        <v>2</v>
      </c>
      <c r="R22" s="1"/>
      <c r="S22" s="1"/>
      <c r="T22" s="1">
        <v>2</v>
      </c>
      <c r="U22" s="1">
        <v>2</v>
      </c>
      <c r="V22" s="1">
        <v>1</v>
      </c>
      <c r="W22" s="1"/>
      <c r="X22" s="1">
        <v>1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89"/>
      <c r="AU22" s="1"/>
      <c r="AV22" s="1"/>
      <c r="AW22" s="1"/>
    </row>
    <row r="23" spans="1:49" s="3" customFormat="1" ht="10.5" customHeight="1" thickBot="1">
      <c r="A23" s="228"/>
      <c r="B23" s="223"/>
      <c r="C23" s="217"/>
      <c r="D23" s="217"/>
      <c r="E23" s="218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217"/>
      <c r="AP23" s="217"/>
      <c r="AQ23" s="217"/>
      <c r="AR23" s="217"/>
      <c r="AS23" s="217"/>
      <c r="AT23" s="260"/>
      <c r="AU23" s="1"/>
      <c r="AV23" s="1"/>
      <c r="AW23" s="1"/>
    </row>
    <row r="24" spans="1:203" ht="15.75" hidden="1">
      <c r="A24" s="204"/>
      <c r="B24" s="205"/>
      <c r="C24" s="205"/>
      <c r="D24" s="205"/>
      <c r="E24" s="16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13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5"/>
      <c r="BL24" s="205"/>
      <c r="BM24" s="205"/>
      <c r="BN24" s="205"/>
      <c r="BO24" s="205"/>
      <c r="BP24" s="205"/>
      <c r="BQ24" s="205"/>
      <c r="BR24" s="205"/>
      <c r="BS24" s="205"/>
      <c r="BT24" s="204"/>
      <c r="BU24" s="206"/>
      <c r="BV24" s="206"/>
      <c r="BW24" s="205"/>
      <c r="BX24" s="205"/>
      <c r="BY24" s="205"/>
      <c r="BZ24" s="205"/>
      <c r="CA24" s="205"/>
      <c r="CB24" s="205"/>
      <c r="CC24" s="205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5"/>
      <c r="CQ24" s="205"/>
      <c r="CR24" s="205"/>
      <c r="CS24" s="205"/>
      <c r="CT24" s="205"/>
      <c r="CU24" s="205"/>
      <c r="CV24" s="205"/>
      <c r="CW24" s="205"/>
      <c r="CX24" s="205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5"/>
      <c r="DJ24" s="205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5"/>
      <c r="DV24" s="205"/>
      <c r="DW24" s="205"/>
      <c r="DX24" s="205"/>
      <c r="DY24" s="205"/>
      <c r="DZ24" s="205"/>
      <c r="EA24" s="205"/>
      <c r="EB24" s="205"/>
      <c r="EC24" s="205"/>
      <c r="ED24" s="205"/>
      <c r="EE24" s="205"/>
      <c r="EF24" s="205"/>
      <c r="EG24" s="205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5"/>
      <c r="EY24" s="206"/>
      <c r="EZ24" s="206"/>
      <c r="FA24" s="206"/>
      <c r="FB24" s="205"/>
      <c r="FC24" s="205"/>
      <c r="FD24" s="205"/>
      <c r="FE24" s="205"/>
      <c r="FF24" s="204"/>
      <c r="FG24" s="204"/>
      <c r="FH24" s="204"/>
      <c r="FI24" s="205"/>
      <c r="FJ24" s="205"/>
      <c r="FK24" s="205"/>
      <c r="FL24" s="205"/>
      <c r="FM24" s="205"/>
      <c r="FN24" s="205"/>
      <c r="FO24" s="205"/>
      <c r="FP24" s="205"/>
      <c r="FQ24" s="205"/>
      <c r="FR24" s="205"/>
      <c r="FS24" s="205"/>
      <c r="FT24" s="205"/>
      <c r="FU24" s="205"/>
      <c r="FV24" s="205"/>
      <c r="FW24" s="205"/>
      <c r="FX24" s="205"/>
      <c r="FY24" s="205"/>
      <c r="FZ24" s="205"/>
      <c r="GA24" s="205"/>
      <c r="GB24" s="205"/>
      <c r="GC24" s="205"/>
      <c r="GD24" s="205"/>
      <c r="GE24" s="205"/>
      <c r="GF24" s="205"/>
      <c r="GG24" s="205"/>
      <c r="GH24" s="205"/>
      <c r="GI24" s="205"/>
      <c r="GJ24" s="165"/>
      <c r="GK24" s="206"/>
      <c r="GL24" s="206"/>
      <c r="GM24" s="165"/>
      <c r="GN24" s="165"/>
      <c r="GO24" s="165"/>
      <c r="GP24" s="206"/>
      <c r="GQ24" s="206"/>
      <c r="GR24" s="165"/>
      <c r="GS24" s="206"/>
      <c r="GT24" s="206"/>
      <c r="GU24" s="206"/>
    </row>
    <row r="25" spans="1:203" ht="12.75" hidden="1">
      <c r="A25" s="1"/>
      <c r="B25" s="1"/>
      <c r="C25" s="1"/>
      <c r="D25" s="1"/>
      <c r="E25" s="40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214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</row>
    <row r="26" spans="1:49" ht="2.25" customHeight="1" thickBot="1">
      <c r="A26" s="23"/>
      <c r="B26" s="23"/>
      <c r="C26" s="23"/>
      <c r="D26" s="23"/>
      <c r="E26" s="23"/>
      <c r="F26" s="11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217"/>
      <c r="AU26" s="261"/>
      <c r="AV26" s="261"/>
      <c r="AW26" s="261"/>
    </row>
    <row r="27" spans="1:6" ht="18" hidden="1">
      <c r="A27" s="13"/>
      <c r="B27" s="13"/>
      <c r="C27" s="13"/>
      <c r="D27" s="13"/>
      <c r="E27" s="13"/>
      <c r="F27" s="76"/>
    </row>
    <row r="28" spans="1:9" ht="34.5" customHeight="1">
      <c r="A28" s="371"/>
      <c r="B28" s="371"/>
      <c r="C28" s="371"/>
      <c r="D28" s="13"/>
      <c r="E28" s="13"/>
      <c r="F28" s="10"/>
      <c r="G28" s="437"/>
      <c r="H28" s="438"/>
      <c r="I28" s="438"/>
    </row>
    <row r="29" spans="1:44" ht="15.75">
      <c r="A29" s="371" t="s">
        <v>294</v>
      </c>
      <c r="B29" s="371"/>
      <c r="C29" s="371"/>
      <c r="D29" s="13"/>
      <c r="E29" s="13"/>
      <c r="F29" s="10"/>
      <c r="G29" s="437" t="s">
        <v>213</v>
      </c>
      <c r="H29" s="438"/>
      <c r="I29" s="438"/>
      <c r="J29" s="448"/>
      <c r="K29" s="448"/>
      <c r="L29" s="448"/>
      <c r="M29" s="448"/>
      <c r="N29" s="448"/>
      <c r="O29" s="346"/>
      <c r="P29" s="427"/>
      <c r="Q29" s="427"/>
      <c r="R29" s="427"/>
      <c r="V29" s="448" t="s">
        <v>124</v>
      </c>
      <c r="W29" s="448"/>
      <c r="X29" s="448"/>
      <c r="Y29" s="448"/>
      <c r="Z29" s="448"/>
      <c r="AA29" s="346" t="s">
        <v>214</v>
      </c>
      <c r="AB29" s="427"/>
      <c r="AC29" s="427"/>
      <c r="AD29" s="427"/>
      <c r="AO29" s="346" t="s">
        <v>315</v>
      </c>
      <c r="AP29" s="427"/>
      <c r="AQ29" s="427"/>
      <c r="AR29" s="427"/>
    </row>
    <row r="30" spans="1:12" ht="15.75">
      <c r="A30" s="13"/>
      <c r="B30" s="346"/>
      <c r="C30" s="427"/>
      <c r="D30" s="427"/>
      <c r="E30" s="427"/>
      <c r="F30" s="129"/>
      <c r="G30" s="9"/>
      <c r="H30" s="8"/>
      <c r="I30" s="8"/>
      <c r="J30" s="93"/>
      <c r="K30" s="93"/>
      <c r="L30" s="93"/>
    </row>
    <row r="31" spans="1:9" ht="12" customHeight="1">
      <c r="A31" s="96"/>
      <c r="B31" s="96"/>
      <c r="C31" s="96"/>
      <c r="D31" s="96"/>
      <c r="E31" s="96"/>
      <c r="F31" s="129"/>
      <c r="G31" s="12"/>
      <c r="H31" s="12"/>
      <c r="I31" s="12"/>
    </row>
  </sheetData>
  <sheetProtection/>
  <mergeCells count="34">
    <mergeCell ref="AO29:AR29"/>
    <mergeCell ref="O29:R29"/>
    <mergeCell ref="J29:N29"/>
    <mergeCell ref="AO3:AO4"/>
    <mergeCell ref="Q3:Q4"/>
    <mergeCell ref="U3:U4"/>
    <mergeCell ref="Y3:Y4"/>
    <mergeCell ref="AC3:AC4"/>
    <mergeCell ref="AG3:AG4"/>
    <mergeCell ref="AK3:AK4"/>
    <mergeCell ref="F3:H3"/>
    <mergeCell ref="J3:L3"/>
    <mergeCell ref="B30:E30"/>
    <mergeCell ref="D1:F1"/>
    <mergeCell ref="A3:A4"/>
    <mergeCell ref="B3:B4"/>
    <mergeCell ref="C3:C4"/>
    <mergeCell ref="D3:D4"/>
    <mergeCell ref="E3:E4"/>
    <mergeCell ref="B2:O2"/>
    <mergeCell ref="A28:C28"/>
    <mergeCell ref="A29:C29"/>
    <mergeCell ref="G29:I29"/>
    <mergeCell ref="G28:I28"/>
    <mergeCell ref="V29:Z29"/>
    <mergeCell ref="AA29:AD29"/>
    <mergeCell ref="EH2:EN2"/>
    <mergeCell ref="I3:I4"/>
    <mergeCell ref="M3:M4"/>
    <mergeCell ref="AT3:AT4"/>
    <mergeCell ref="AU3:AU4"/>
    <mergeCell ref="AV3:AV4"/>
    <mergeCell ref="AW3:AW4"/>
    <mergeCell ref="AS3:AS4"/>
  </mergeCells>
  <printOptions/>
  <pageMargins left="0.2362204724409449" right="0.2755905511811024" top="0.2159090909090909" bottom="0.6022727272727273" header="0.31496062992125984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</dc:creator>
  <cp:keywords/>
  <dc:description/>
  <cp:lastModifiedBy>Ира</cp:lastModifiedBy>
  <cp:lastPrinted>2015-01-27T07:57:27Z</cp:lastPrinted>
  <dcterms:created xsi:type="dcterms:W3CDTF">2008-09-01T07:09:57Z</dcterms:created>
  <dcterms:modified xsi:type="dcterms:W3CDTF">2015-01-28T06:15:08Z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